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150" windowHeight="7965"/>
  </bookViews>
  <sheets>
    <sheet name="Plano Anual de Contratações" sheetId="1" r:id="rId1"/>
  </sheets>
  <definedNames>
    <definedName name="_xlnm._FilterDatabase" localSheetId="0" hidden="1">'Plano Anual de Contratações'!$A$3:$S$104</definedName>
    <definedName name="_xlnm.Print_Area" localSheetId="0">'Plano Anual de Contratações'!$A$3:$W$58</definedName>
  </definedNames>
  <calcPr calcId="125725"/>
</workbook>
</file>

<file path=xl/calcChain.xml><?xml version="1.0" encoding="utf-8"?>
<calcChain xmlns="http://schemas.openxmlformats.org/spreadsheetml/2006/main">
  <c r="P122" i="1"/>
  <c r="Q120"/>
  <c r="P120" s="1"/>
  <c r="Q110"/>
  <c r="P110" s="1"/>
  <c r="R117"/>
  <c r="P55"/>
  <c r="J84"/>
  <c r="J94"/>
</calcChain>
</file>

<file path=xl/comments1.xml><?xml version="1.0" encoding="utf-8"?>
<comments xmlns="http://schemas.openxmlformats.org/spreadsheetml/2006/main">
  <authors>
    <author>lucia</author>
  </authors>
  <commentList>
    <comment ref="R63" authorId="0">
      <text>
        <r>
          <rPr>
            <sz val="9"/>
            <color indexed="81"/>
            <rFont val="Tahoma"/>
            <family val="2"/>
          </rPr>
          <t xml:space="preserve"> Não foi contrato o serviço em 2016. Estamos elaborando o TR. 
</t>
        </r>
      </text>
    </comment>
    <comment ref="R85" authorId="0">
      <text>
        <r>
          <rPr>
            <sz val="9"/>
            <color indexed="81"/>
            <rFont val="Tahoma"/>
            <family val="2"/>
          </rPr>
          <t xml:space="preserve">Não foi realizado serviço de encadernação em 2016. 
Estamos elaborando do TR
</t>
        </r>
      </text>
    </comment>
    <comment ref="R99" authorId="0">
      <text>
        <r>
          <rPr>
            <sz val="9"/>
            <color indexed="81"/>
            <rFont val="Tahoma"/>
            <family val="2"/>
          </rPr>
          <t xml:space="preserve">Os serviços de manutençao e reparos das peças do Museu não foram feitos em 2017. Estamos aguardando o retorno das peças para Brasilia para começarmos a trabalhar no TR. tentaremos comoeças a   
</t>
        </r>
      </text>
    </comment>
  </commentList>
</comments>
</file>

<file path=xl/sharedStrings.xml><?xml version="1.0" encoding="utf-8"?>
<sst xmlns="http://schemas.openxmlformats.org/spreadsheetml/2006/main" count="1292" uniqueCount="537">
  <si>
    <t>Demanda</t>
  </si>
  <si>
    <t>Tipo de Demanda</t>
  </si>
  <si>
    <t>Objeto</t>
  </si>
  <si>
    <t>Área Demandante</t>
  </si>
  <si>
    <t>Forma de Contratação (previsão)</t>
  </si>
  <si>
    <t>Projeto (Plano de Trabalho)</t>
  </si>
  <si>
    <t>Serviço</t>
  </si>
  <si>
    <t>Aquisição</t>
  </si>
  <si>
    <t>DECOM</t>
  </si>
  <si>
    <t>SEBIB</t>
  </si>
  <si>
    <t>Pregão Eletrônico</t>
  </si>
  <si>
    <t>Inexigibilidade</t>
  </si>
  <si>
    <t>DEGEP</t>
  </si>
  <si>
    <t>6.3.1.3.02.01.002</t>
  </si>
  <si>
    <t>6.3.1.3.02.01.003</t>
  </si>
  <si>
    <t>Valor estimado preliminar</t>
  </si>
  <si>
    <t>Rubrica Orçamentária</t>
  </si>
  <si>
    <t>Gerenciamento de Riscos</t>
  </si>
  <si>
    <t>Breve Justificativa</t>
  </si>
  <si>
    <t>Vínculo com o Planejamento Estratégico ou PDTI</t>
  </si>
  <si>
    <t>Valor estimado no pedido da contratação</t>
  </si>
  <si>
    <t>Valor contratado</t>
  </si>
  <si>
    <t>GUT</t>
  </si>
  <si>
    <t>Termo de Referência ou Projeto Básico</t>
  </si>
  <si>
    <t>Renovação Contratual</t>
  </si>
  <si>
    <t>-</t>
  </si>
  <si>
    <t>Data para Disponibilização do Produto ou Serviço/Término do Contrato</t>
  </si>
  <si>
    <t>6.3.1.3.02.01.005</t>
  </si>
  <si>
    <t>Impressão de cadernos de provas e formulários de respostas com dados variáveis - Exame de Qualificação Técnica (Auditoria e Perícia Contábil).</t>
  </si>
  <si>
    <t>Tendo em vista a realização anual do Exame de Qualificação Técnica para as áreas de Auditoria e Perícia Contábil, conforme o disposto na NBC PA 13(R2) e NBC PP 02</t>
  </si>
  <si>
    <t>SECEQT</t>
  </si>
  <si>
    <t>ATUAR COMO FATOR DE PROTEÇÃO DA SOCIEDADE</t>
  </si>
  <si>
    <t>6.3.1.3.01.01.002</t>
  </si>
  <si>
    <t>Dispensa</t>
  </si>
  <si>
    <t>6.3.1.3.02.01.029</t>
  </si>
  <si>
    <t>Locação de cessão em comodato de parte do imóvel do CFC para instalação do terminal eletrônico da Caixa Econômica Federal.</t>
  </si>
  <si>
    <t>A contratação visa disponibilizar, para os funcionários, conselheiros e colaboradores o terminal eletrônico da CEF de forma a possibilitar facilidades aos usuários e redução do tempo de ausência do ambiente de trabalho.</t>
  </si>
  <si>
    <t>Atrair e Reter Talentos.</t>
  </si>
  <si>
    <t>Tradução</t>
  </si>
  <si>
    <t>Os serviços de tradução são essenciais para viabilizar a convergência das Normas  contábeis e de auditoria, a partir das Normas Brasileiras de Contabilidade editadas pelo CFC, dos Pronunciamentos de Contabilidade e Auditoria editados pelo CPC e Ibracon, bem como de assuntos regulatórios no Brasil, em busca do alinhamento às Normas Internacionais de Auditoria e Asseguração emitidas pela IFAC e às melhoras práticas internacionais em matéria regulatória. Procura-se, ainda, o atendimento às necessidades dos trabalhos junto a Ifac, Iasb, AIC e Glenif, cujos trabalhos desenvolvidos dependem de tradução de língua estrangeira.</t>
  </si>
  <si>
    <t>COTEC</t>
  </si>
  <si>
    <t>Elaborar, acompanhar e aperfeiçoar as normas de interesse do Sistema CF/CRCs, da profissão e da Ciência Contábil</t>
  </si>
  <si>
    <t>4003 e 4004</t>
  </si>
  <si>
    <t>6.3.1.3.02.01.016</t>
  </si>
  <si>
    <t>Serviço de confecção de clipagem eletrônica de notícias</t>
  </si>
  <si>
    <t>A velocidade das informações torna imprescindível o monitoramento e acompanhamento contínuo das notícias para atender ao público interno (CRCs, organizações contábeis e profissionais da contabilidade) e a sociedade em geral, bem como dar subsídios para tomada de decisões acerca dos principais projetos que são executados pelo CFC no que concerne às mudanças e inovações a serem implantadas em decorrência das exigências da conjuntura.</t>
  </si>
  <si>
    <t>Fortalecer a imagem do Sistema CFC/CRCs e da profissão contábil perante a sociedade</t>
  </si>
  <si>
    <t>6.3.1.3.02.01.018</t>
  </si>
  <si>
    <t>Prestação de serviços de apoio técnico na área de comunicação social e relacionamento com a imprensa, em âmbito nacional, visando posicionar programas e projetos institucionais do CFC</t>
  </si>
  <si>
    <t>A contratação de empresa para fornecimento de serviço especializado na área de jornalismo resultará na ampliação da presença do CFC na mídia; na maior divulgação das ações e projetos desenvolvidos pela entidade; no amplo conhecimento do papel dos profissionais da contabilidade; no reforço da disseminação geral das atividades de educação continuada; e, entre vários outros resultados previstos, no entendimento global do que representa a área e a profissão contábil para a economia e para o desenvolvimento do Brasil.</t>
  </si>
  <si>
    <t>Contratação da organizadora do concurso público simplificado</t>
  </si>
  <si>
    <t>Admissão de funcionários para o quadro de pessoal do CFC</t>
  </si>
  <si>
    <t>Inexigibilidade/ Pregão Eletrônico</t>
  </si>
  <si>
    <t xml:space="preserve">Atrair e Reter Talentos </t>
  </si>
  <si>
    <t>5003 - SUB 5003</t>
  </si>
  <si>
    <t>6.3.1.3.02.01.011</t>
  </si>
  <si>
    <t>Contratação de empresa para impressão de placas de homenagem por tempo de serviço</t>
  </si>
  <si>
    <t>Reconhecer o tempo de dedicação dos funcionários da casa</t>
  </si>
  <si>
    <t>5004 - SUB 5004</t>
  </si>
  <si>
    <t>6.3.1.3.01.01.005</t>
  </si>
  <si>
    <t>Contratação de empresa para aquisição ou confecção de uniformes para funcionários</t>
  </si>
  <si>
    <t>Uniformizar a apresentação pessoal dos funcionários</t>
  </si>
  <si>
    <t>6.3.1.3.01.01.014</t>
  </si>
  <si>
    <t>Contratação de empresas para a prestação de serviço de capacitação do corpo funcional de acordo com o Plano anual de Treinamento - PAT.</t>
  </si>
  <si>
    <t>Capacitar e desenvolver os profissionais do CFC para uma melhor execução de suas atividades</t>
  </si>
  <si>
    <t>Dispensa / Inexigibilidade</t>
  </si>
  <si>
    <t>Fortalecer Conhecimentos Técnicos e Habilidades Pessoais dos Conselheiros e dos Colaboradores/ Atrair e Reter Talentos</t>
  </si>
  <si>
    <t>5005 - SUB 5005</t>
  </si>
  <si>
    <t>Contratação de empresa especializada para execução de serviços de qualidade de vida no trabalho.</t>
  </si>
  <si>
    <t xml:space="preserve">Ofertar programas de bem-estar para prevenção de problemas de saúde de seus funcionários. </t>
  </si>
  <si>
    <t>Contratação de empresa para prestação de serviços de medicina e segurança do trabalho</t>
  </si>
  <si>
    <t>Atender a legislação pertinente a medicina do trabalho buscando a preservação da saúde e da integridade dos funcionários</t>
  </si>
  <si>
    <t>6.3.1.3.02.01.010</t>
  </si>
  <si>
    <t>Classificação</t>
  </si>
  <si>
    <t>Renovação</t>
  </si>
  <si>
    <t>Contratação</t>
  </si>
  <si>
    <t>PROMOVER A SATISFAÇÃO DA CLASSE CONTÁBIL COM O SISTEMA CFC/CRCS</t>
  </si>
  <si>
    <t>6.3.1.3.02.01.039</t>
  </si>
  <si>
    <t>Bandeiras</t>
  </si>
  <si>
    <t>Aquisição de bandeiras para compor o mastro do CFC.</t>
  </si>
  <si>
    <t>Dispensa de Licitação</t>
  </si>
  <si>
    <t>Assegurar a adequada estrutura e suporte logistica a necessidade do Sistema CFC/CRCs</t>
  </si>
  <si>
    <t>Interfaces Telefônicas</t>
  </si>
  <si>
    <t>6.3.1.3.01.01.010</t>
  </si>
  <si>
    <t>Lavanderia</t>
  </si>
  <si>
    <t>Lavagem das toalhas e bandeiras do CFC</t>
  </si>
  <si>
    <t>6.3.1.3.02.01.008</t>
  </si>
  <si>
    <t>6.3.1.3.02.01.031</t>
  </si>
  <si>
    <t>Lavagem de veiculos</t>
  </si>
  <si>
    <t>Manter a frota limpa.</t>
  </si>
  <si>
    <t>SETRAN</t>
  </si>
  <si>
    <t>Salvaguarda do edifício</t>
  </si>
  <si>
    <t>Manutenção do Grupo Gerador</t>
  </si>
  <si>
    <t>6.3.1.3.02.01.030</t>
  </si>
  <si>
    <t>Manutenção predial</t>
  </si>
  <si>
    <t>6.3.1.3.02.01.023</t>
  </si>
  <si>
    <t>Pregão</t>
  </si>
  <si>
    <t xml:space="preserve">6.3.1.3.01.01.015 </t>
  </si>
  <si>
    <t>Gêneros Alimentícios</t>
  </si>
  <si>
    <t>Aquisição de café, açúcar, biscoitos, adoçante, chás e leite para atender a demanda das reuniões institucionais.</t>
  </si>
  <si>
    <t>Materiais de Higiene, Limpeza e Conservação / Copa e Cozinha</t>
  </si>
  <si>
    <t>Aquisição de papel higiênico, papel toalha, álcool em gel, sabonete líquido, esponja de limpeza e em aço (bombril), luvas, água sanitária, detergente, sabão em pó, guardanapo, copos descartáveis, dentre outros, para manutenção predial.</t>
  </si>
  <si>
    <t>6.3.1.3.01.01.013 6.3.1.3.01.01.016</t>
  </si>
  <si>
    <t>Materiais de Expediente / Informática / Outros</t>
  </si>
  <si>
    <t>Aquisição de materiais de expediente diversos, e ainda, itens de informática como cartuchos e toners, visando suprir estoque do Conselho e demanda das áreas no desempenho de suas funções institucionais.</t>
  </si>
  <si>
    <t>6.3.1.3.01.01.001 6.3.1.3.01.01.002 6.3.1.3.01.01.006 6.3.1.3.01.01.008 6.3.1.3.01.01.010 6.3.1.3.01.01.017</t>
  </si>
  <si>
    <t>Confecção de capas de processos, cintas elásticas e envelopes timbrados.</t>
  </si>
  <si>
    <t>6.3.1.3.01.01.001</t>
  </si>
  <si>
    <t>Material para a Expansão do CFTV</t>
  </si>
  <si>
    <t>Ampliar a segurança do Edf. CFC</t>
  </si>
  <si>
    <t>Material eletricos e hidraulicos em geral</t>
  </si>
  <si>
    <t>Para a manutenção preventiva e corretiva</t>
  </si>
  <si>
    <t>6.3.1.3.01.01.010 6.3.1.3.01.01.011 6.3.1.3.01.01.012</t>
  </si>
  <si>
    <t>Cafeteira Automática de 50L</t>
  </si>
  <si>
    <t>Modernização / agilidade no café pelas funcionárias</t>
  </si>
  <si>
    <t>6.3.2.1.03.01.002</t>
  </si>
  <si>
    <t>Aquisição de Veiculos</t>
  </si>
  <si>
    <t>Adquirir três novos veiculos para o CFC</t>
  </si>
  <si>
    <t>6.3.2.1.03.01.005</t>
  </si>
  <si>
    <t>Aquisição de mobiliário</t>
  </si>
  <si>
    <t>Substituição de itens obsoletos e/ou danificados</t>
  </si>
  <si>
    <t>6.3.2.1.03.01.001</t>
  </si>
  <si>
    <t>Manutenção do Arquivo Deslizante</t>
  </si>
  <si>
    <t>Manutenção do arquivo deslizante, visando a lubrificação para evitar provlemas com a maquina.</t>
  </si>
  <si>
    <t>Serviço de Telecomunicação fixa do Edf. CFC</t>
  </si>
  <si>
    <t>N/a</t>
  </si>
  <si>
    <t>6.3.1.3.02.01.036</t>
  </si>
  <si>
    <t>Limpeza, Jauzeiro, Jardineiro e Garçom</t>
  </si>
  <si>
    <t>Recepcionista e Telefonista</t>
  </si>
  <si>
    <t>Apoio administrativo e operacional</t>
  </si>
  <si>
    <t>6.3.1.3.02.01.021</t>
  </si>
  <si>
    <t>Fretes e Transportes (Contratada)</t>
  </si>
  <si>
    <t>Efetuar a postagem de cargas e encomendas por meio de empresa contratada visando atender a promoção dos eventos institucionais (educação continuada).</t>
  </si>
  <si>
    <t>5001 e 3019</t>
  </si>
  <si>
    <t xml:space="preserve">6.3.1.3.02.06.005 </t>
  </si>
  <si>
    <t>Detetização</t>
  </si>
  <si>
    <t>Detetização predial</t>
  </si>
  <si>
    <t>6.3.1.3.02.01.037</t>
  </si>
  <si>
    <t>Manutenção do Ar-Condicionado</t>
  </si>
  <si>
    <t>Manutenão do Ar-Condicionado</t>
  </si>
  <si>
    <t>Vigilância</t>
  </si>
  <si>
    <t>Serviço de segurança predial.</t>
  </si>
  <si>
    <t>6.3.1.3.02.01.009</t>
  </si>
  <si>
    <t>Brigada de incêndio</t>
  </si>
  <si>
    <t>Outsourcing de impressão</t>
  </si>
  <si>
    <t>Implantação de locação de impressoras, bem como, serviços de impressão por demanda em todos os andares do Conselho.</t>
  </si>
  <si>
    <t>Limpeza dos dutos de ar-condicionado</t>
  </si>
  <si>
    <t>Limpeza dos dutos para melhorar a qualidade do ar condicionado.</t>
  </si>
  <si>
    <t>Trituradora</t>
  </si>
  <si>
    <t>Modernização do arquivo central, visando agilidade nos serviços</t>
  </si>
  <si>
    <t>6.3.2.1.03.01.004</t>
  </si>
  <si>
    <t>Serviço para obtenção de imagens ou fotografias prontas (Banco de Imagens)</t>
  </si>
  <si>
    <t xml:space="preserve">Considerando ser inviável a produção de fotos publicitárias, devido aos custos elevados com produção, figurinos, modelos, locação, equipamentos, é necessária a contratação por assinatura de bancos digitais de imagem, que forneçam fotos e imagens com qualidade e em conformidade com as leis relativas a direitos autorais. Nesse sentido, a essa contratação visa suprir a necessidade de fotos essencialmente publicitárias, tão utilizadas em campanhas e materiais institucionais. </t>
  </si>
  <si>
    <t>DEMÍDIA</t>
  </si>
  <si>
    <t>6.3.1.3.02.01.017</t>
  </si>
  <si>
    <t>Agência de Propaganda</t>
  </si>
  <si>
    <t>Visando à adequação das ações de comunicação à atividade finalística do CFC, o tema das campanhas, o assunto, o conteúdo informativo e de valores e a própria integração do CFC devem sobressair sempre à auto-promoção do Sistema CFC/CRCs. Dessa forma, a comunicação publicitária contribui para missão do Sistema CFC/CRCs, promovendo o desenvolvimetno da profissão contábil, atuando como fator de proteção da sociedade.</t>
  </si>
  <si>
    <t>Tomada de Preços - Técnica e preço</t>
  </si>
  <si>
    <t>Serviços fotográficos</t>
  </si>
  <si>
    <t>Necessidade de melhor registrar os fatos e eventos do Sistema CFC/CRCs, cuja finalidade baseia-se na criação de acervo ou memória fotográfica a serem utilizados em todos os veículos de divulgação do Conselho Federal de Contabilidade</t>
  </si>
  <si>
    <t>A compra visa manter os registradores eletrônicos de ponto – REP em pleno funcionamento, a fim de assegurar o devido registro de ponto por parte dos funcionários do Conselho Federal de Contabilidade, garantindo assim o cumprimento desta obrigação conforme determinação do Ministério do Trabalho.</t>
  </si>
  <si>
    <t>Dispensa / Pregão Eletrônico</t>
  </si>
  <si>
    <t>Assegurar adequada infraestrutura e suporte logístico às necessidades do Sistema CFC/CRCs</t>
  </si>
  <si>
    <t>6.3.1.3.01.01.011</t>
  </si>
  <si>
    <t>Prestação de serviço de administração e emissão de cartões com chip para concessão dos benefícios vales ALIMENTAÇÃO/REFEIÇÃO, de acordo com os valores em reais pré-determinados pelo Conselho Federal de Contabilidade aos seus funcionários/estagiários/aprendizes</t>
  </si>
  <si>
    <t>A contratação objetiva a manutenção do Plano de Alimentação do Trabalhador (PAT) aos funcionários/estagiários/aprendizes do Conselho Federal de Contabilidade, visando à melhoria das condições nutricionais dos trabalhadores, de forma a promover sua saúde e a diminuir o número de casos de doenças relacionadas à alimentação e à nutrição. Além disso, visa aprimorar a qualidade de vida profissional e pessoal e a Política do Conselho Federal de Contabilidade de suprir as necessidades básicas de alimentação de seus funcionários/estagiários/aprendizes.</t>
  </si>
  <si>
    <t>Serviço de manutenção preventiva e corretiva no Sistema Sophia Avançado e o fornecimento do serviço de hospedagem e manutenção do sistema Sophia Biblioteca em Data Center (nuvem).</t>
  </si>
  <si>
    <t>O serviço de manutenção preventiva e corretiva do software Sophia é de natureza continuada e necessária para administrar e gerenciar as atividades desenvolvidas pela Biblioteca do CFC. É por meio do Sistema Sophia que controlamos os procedimentos e técnicos e administrativos da Biblioteca do CFC e disponibilizamos as informações aos usuários via web.</t>
  </si>
  <si>
    <t>Garantir qualidade e confiabilidade nos processos e procedimentos</t>
  </si>
  <si>
    <t>jun./2018</t>
  </si>
  <si>
    <t>jul./2018</t>
  </si>
  <si>
    <t>Ago./2018</t>
  </si>
  <si>
    <t xml:space="preserve">Fortalecer conhecimentos técnicos e habilidades pessoais dos conselheiros e dos colaboradores do Sistema CFC/CRCs e Influenciar na formação das competências e habilidades profissionais e fomentar Programa de Educação Continuada. </t>
  </si>
  <si>
    <t>set./2018</t>
  </si>
  <si>
    <t>Periódicos Nacionais e Internacionais</t>
  </si>
  <si>
    <t xml:space="preserve">O acesso às informações veiculadas pelos meios de comunicação visa subsidiar a Assessoria de Comunicação, Gabinete da Presidência e a Biblioteca do Conselho Federal de Contabilidade. Como síntese da utilização dos periódicos e jornais nas atividades desenvolvidas pelas áreas está o acompanhamento do panorama político, econômico e social. 
</t>
  </si>
  <si>
    <t>mar./2018</t>
  </si>
  <si>
    <t>abr./2018</t>
  </si>
  <si>
    <t xml:space="preserve">Restauração e higienização de obras raras do acervo da Biblioteca do CFC </t>
  </si>
  <si>
    <t>Preservação de acervos dos documentos, com o objetivo de evitar a deterioração de livros e periódicos, mantendo patrimônio cultural e informação documental, fazendo com que a integridade de cada volume seja restabelecida e possa estar em condições de manuseio, digitalização e consulta pelos usuários da Biblioteca.</t>
  </si>
  <si>
    <t xml:space="preserve">Encadernação de material bibliográfico ( livros, folhetos, periódicos, dissertações, teses etc). </t>
  </si>
  <si>
    <t xml:space="preserve">Preservação e conservação dos documentos </t>
  </si>
  <si>
    <t>Dispensa de licitação  ou  Pregão Eletrônico</t>
  </si>
  <si>
    <t>ago./18</t>
  </si>
  <si>
    <t>6.3.1.3.02.01.046</t>
  </si>
  <si>
    <t xml:space="preserve">Impressão digital colorida em adesivo vinil da arte gráfica do Museu Brasileiro de Contabilidade para aplicação nos expositores e/ou paineis em mdf. </t>
  </si>
  <si>
    <t xml:space="preserve"> Para darmos continuidade as exposições itinerantes do Museu Brasileiro de Contabilidade, se faz necessário trocar os adesivos dos expositores que  se danificam em consequências do uso contínuo, desgaste com o tempo, transporte e montagem. </t>
  </si>
  <si>
    <t>SEBIB (Museu)</t>
  </si>
  <si>
    <t>jan./2018</t>
  </si>
  <si>
    <t>fev./2018</t>
  </si>
  <si>
    <t>6.3.1.3.01.01.007</t>
  </si>
  <si>
    <t>Manutenção e confecção das peças do Museu Brasileiro do Contabilidade.</t>
  </si>
  <si>
    <t xml:space="preserve">Reparar danos oriundos do uso contínuo e desgaste com o tempo das peças do MBC (paineis, expositores, quadros etc),  garantindo à preservação e conservação do material  e a atualização das informações. </t>
  </si>
  <si>
    <t>dez./2016</t>
  </si>
  <si>
    <t>jan./2017</t>
  </si>
  <si>
    <t>Confecção de paineis informativos de acrílico, placas de identificaçãoe,  placas para a galerias etc.</t>
  </si>
  <si>
    <t xml:space="preserve"> A presente contratação se justifica pela necessidade de substituir as placas existentes devido a danos oriundos do uso contínuo e desgaste com o tempo, e atualização das informações. </t>
  </si>
  <si>
    <t>6.3.1.3.01.01.017</t>
  </si>
  <si>
    <t>Prestar consultoria e realizar auditoria no SGQ .</t>
  </si>
  <si>
    <t>não há</t>
  </si>
  <si>
    <t>6.3.1.3.02.01.001
6.3.1.3.02.01.002</t>
  </si>
  <si>
    <t>Manter o antivírus atualizado nos equimapentos de propriedado do CFC.</t>
  </si>
  <si>
    <t>** PDTI - Diretriz 6</t>
  </si>
  <si>
    <t>6.3.2.1.05.01.002</t>
  </si>
  <si>
    <t>Link Dedicado de Internet</t>
  </si>
  <si>
    <t>Manter link dedicado de internet para atender as demandas internas e de serviços coorporativos aos profissionais de contabilidade e sociedade.</t>
  </si>
  <si>
    <t xml:space="preserve">6.3.1.3.03.01.037  </t>
  </si>
  <si>
    <t>Desenvolvimento de Software Próprio</t>
  </si>
  <si>
    <t>Desenvolvimento, manutenção e evolução de sistemas finalisticos de Registro, Fiscalização e Educação Profissional Continuada</t>
  </si>
  <si>
    <t>Serviços de gerenciamento do Ambiente Tecnológico do CFC, que consiste em: Administração, Operação Remota, Monitoramento em Regime 24x7 com posto de trabalho fixo no CFC em regime de 5 x 8h diárias.</t>
  </si>
  <si>
    <t>Manter o pleno funcionamento da rede de computadores e esse sendo considerado serviço essencial tais como: a rede de computadores interna, Servidor de Email, Firewall, switch Core, Storage, Servidores de virtualização, Links internos e externos.</t>
  </si>
  <si>
    <t>Manter o Dominio de site do cpc.org.br</t>
  </si>
  <si>
    <t>Fornecimento de licenças de uso de um Sistema de gestão integrada, com projeto de implementação voltado aos Sistemas de Gestão utilizados pelo CFC.</t>
  </si>
  <si>
    <t>Manutenção dessas licenças de uso de Sistema Integrado de Gestão Empresarial, com customizações, atualização de versão, suporte e atualização contínua além do desenvolvimento de novas ferramentas, sempre que necessário e replicação dos dados dos CRCs para o CFC</t>
  </si>
  <si>
    <t>Serviços  microinformática  manutenção de hardware e software dos usuarios do CFC.</t>
  </si>
  <si>
    <t>Manter os equipamentos de informática em perfeira condições de uso para os colaboradores do CFC.</t>
  </si>
  <si>
    <t>Serviço de suporte - certificação digital</t>
  </si>
  <si>
    <t>Suporte a solução de certificado digital para assinatura de documentos do CFC. - Decore e demais sistemas utilizados pelo CFC.</t>
  </si>
  <si>
    <t>EQUIPAMENTOS DE PROCESSAMENTO DE DADOS</t>
  </si>
  <si>
    <t>Aquisição  de novos e atualização de computadores, equipamentos de rede etc.</t>
  </si>
  <si>
    <t xml:space="preserve">Pregão Eletrônico </t>
  </si>
  <si>
    <t>6.3.2.1.03.01.006</t>
  </si>
  <si>
    <t xml:space="preserve">Aquisição  de novos e atualização materiais como  mouse, teclados, HDs externos, apresentador de slider, cabos e conectores de rede, etc. </t>
  </si>
  <si>
    <t>Sob demanda</t>
  </si>
  <si>
    <t>6.3.1.3.01.01.008</t>
  </si>
  <si>
    <t>SERVIÇOS DE INFORMÁTICA</t>
  </si>
  <si>
    <t>Previsão de contratação de serviços de manutenção de equipamentos de informática e extensão de garantia de equipamentos.</t>
  </si>
  <si>
    <t xml:space="preserve">MANUTENÇÃO E CONSERVAÇÃO BENS MÓVEIS </t>
  </si>
  <si>
    <t>Manutenção corretiva de equimamentos de informática.</t>
  </si>
  <si>
    <t>AQUISIÇÃO DE SOFTWARES DE BASE</t>
  </si>
  <si>
    <t>Aquisição de novos Softwares com licença de 12 meses ou menos.</t>
  </si>
  <si>
    <t>6.3.1.3.01.01.009</t>
  </si>
  <si>
    <t>SOFTWARES</t>
  </si>
  <si>
    <t>Aquisição ou atualização de licenças windows server ou outros softwares com licença para 2 anos ou mais</t>
  </si>
  <si>
    <t>* PDTI - Diretriz 3 - Desenvolver processos, projetos e ações de TI de forma integrada e colaborativa com os Conselhos Regionais de Contabilidade, com as Unidades Organizacionais do CFC, e com base em procedimentos, padrões e arquiteturas tecnológicas institucionalizadas, do Plano Diretor de Tecnologia da Informação (PDTI) do CFC.</t>
  </si>
  <si>
    <t>** PDTI - Diretriz 6. Manter atualizada, continuamente, a infraestrutura tecnologia (hardware e software) para o pleno desenvolvimento e fornecimento de produtos e serviços de TI de qualidade e compatíveis com as necessidades do CFC, do Sistema CFC/CRCs, dos profissionais da contabilidade e da sociedade.</t>
  </si>
  <si>
    <t>Troca das interfaces telefônicas</t>
  </si>
  <si>
    <t xml:space="preserve">Aquisição </t>
  </si>
  <si>
    <t>GARANTIR QUALIDADE E CONFIABILIDADE NOS PROCESSOS E NOS PROCEDIMENTOS</t>
  </si>
  <si>
    <t>_</t>
  </si>
  <si>
    <t>Garantir à Coordenadoria Jurídica o monitoramento, por varredura eletrônica, do andamento dos processos em que o CFC é parte, englobando a ciência prévia das citações, intimações e dos novos processos, evitando a perda de prazos judiciais e, consequentemente, eventuais prejuízos ao Conselho Federal de Contabilidade</t>
  </si>
  <si>
    <t>Dispensa de licitação</t>
  </si>
  <si>
    <t>Garantir sustentabilidade orçamentária e financeira do sistema cfc/crcs.</t>
  </si>
  <si>
    <t>6.3.1.3.02.01.026
6.3.1.3.02.01.045</t>
  </si>
  <si>
    <t>Estudos Preliminares/ Vantajosidade da Contratação</t>
  </si>
  <si>
    <t>Contratação de empresa para confecção de carteiras profisionais.</t>
  </si>
  <si>
    <t>Atendimento ao disposto no DL nº 9.295/46 e a Res. CFC 1.472/14</t>
  </si>
  <si>
    <t>COREG</t>
  </si>
  <si>
    <t>6.3.1.3.01.01.004</t>
  </si>
  <si>
    <t xml:space="preserve">Digiselo e Lâmina Grafitada. </t>
  </si>
  <si>
    <t xml:space="preserve">Material para coleta de dados biométricos para confecção da carteira profissional </t>
  </si>
  <si>
    <t xml:space="preserve">Renovação do contrato com empresa para realização do exame de suficiência. </t>
  </si>
  <si>
    <t>A contratação será realizada em 2017, para o exercício de 2018. No entanto, o contrato poderá ser renovado conforme previsto na Lei nº 8.666/90</t>
  </si>
  <si>
    <t>APERFEIÇOAR, AMPLIAR E DIFUNDIR AÇÕES DE EDUCAÇÃO CONTINUADA, REGISTRO E FISCALIZAÇÃO COMO FATOR DE PROTEÇÃO DA SOCIEDADE</t>
  </si>
  <si>
    <t>Colunas1</t>
  </si>
  <si>
    <t>Colunas2</t>
  </si>
  <si>
    <t>Colunas3</t>
  </si>
  <si>
    <t>Colunas4</t>
  </si>
  <si>
    <t>Colunas5</t>
  </si>
  <si>
    <t>Colunas6</t>
  </si>
  <si>
    <t>Colunas7</t>
  </si>
  <si>
    <t>Colunas8</t>
  </si>
  <si>
    <t>Colunas9</t>
  </si>
  <si>
    <t>Colunas10</t>
  </si>
  <si>
    <t>Colunas11</t>
  </si>
  <si>
    <t>Colunas12</t>
  </si>
  <si>
    <t>Colunas13</t>
  </si>
  <si>
    <t>Colunas14</t>
  </si>
  <si>
    <t>Colunas15</t>
  </si>
  <si>
    <t>Colunas16</t>
  </si>
  <si>
    <t>Colunas17</t>
  </si>
  <si>
    <t>Colunas18</t>
  </si>
  <si>
    <t>DEPES</t>
  </si>
  <si>
    <t>DEPEV</t>
  </si>
  <si>
    <t>Serviço de Copa e Cozinha</t>
  </si>
  <si>
    <t>Água mineral (300 ml e 20l)</t>
  </si>
  <si>
    <t>Aquisição de unidades de água mineral (com e sem gás) para os palestrantes e instrutores das edições do SECOFEM/EGP/SBCASP e demais eventos, incluindo bebedouro tipo coluna, água gelada e natural, copos descartáveis e lixeira.</t>
  </si>
  <si>
    <t>6.3.1.3.02.01.007</t>
  </si>
  <si>
    <t>Ornamentação</t>
  </si>
  <si>
    <t>Aquisição de arranjos tipo jardineira, com flores gérberas laranja, vermelha e amarela  para mesa plenária, com 10m x 80cm x 50cm (largura x altura x profundidade) para mesa diretora e púlpito nos eventos a serem realizados no exercício de 2018</t>
  </si>
  <si>
    <t>Recursos Humanos (Garçom, recepcionista, manobrista, auxiliar de limpeza, carregador de caixas, mestre de cerimônias)</t>
  </si>
  <si>
    <t>Contratação de profissionais capacitados e uniformizado para a realização de serviços nas dependências do evento e cercanias, antes, durante e depois de sua realização, com todo o material necessário incluído, para evento a ser realizado no dia 21 de fevereiro das 18h às 00h.</t>
  </si>
  <si>
    <t>INOVAR, INTEGRAR E OTIMIZAR A GESTÃO DO SISTEMA CFC/CRCS</t>
  </si>
  <si>
    <t>6.3.1.3.02.01.022</t>
  </si>
  <si>
    <t>Atrações musicais (banda e orquestra)</t>
  </si>
  <si>
    <t>Serviço de contratação de atração musical local (banda) incluíndo montagem de palco, camarim, sonorização e iluminação e orquestra para execução do hino nacional brasileiro para evento a ser realizado no dia 21 de fevereiro de 2018, às 21h, em local a ser definido posteriormente. Duração: 4h</t>
  </si>
  <si>
    <t>Bandeiras, panóplias e rosetas</t>
  </si>
  <si>
    <t>Aquisição de 27(vinte e sete) unidades de bandeiras nacionais para utilização dos eventos e reuniões externas e 8(oito) panóplia para suporte das bandeiras e 1(uma) roseta.</t>
  </si>
  <si>
    <t>ASSEGURAR ADEQUADA INFRAESTRUTURA E SUPORTE LOGÍSTICO ÀS NECESSIDADES DOS CRCS.</t>
  </si>
  <si>
    <t>5013 - Sub  5013</t>
  </si>
  <si>
    <t>6.3.1.3.01.09.001</t>
  </si>
  <si>
    <t>Banner</t>
  </si>
  <si>
    <t>Aquisição e confecção de 24 (vinte e quatro) banners institucionais para divulgação da imagem da entidade nos eventos e reuniões externas.</t>
  </si>
  <si>
    <t>APERFEIÇOAR, AMPLIAR E DIFUNDIR AÇÕES DE EDUCAÇÃO CONTINUADA, REGISTRO E FISCALIZAÇÃO COMO FATOR DE PROTEÇÃO DA SOCIEDADE//APERFEIÇOAR, AMPLIAR E DIFUNDIR AÇÕES DE EDUCAÇÃO CONTINUADA, REGISTRO E FISCALIZAÇÃO COMO FATOR DE PROTEÇÃO DA SOCIEDADE//APERFEIÇOAR, AMPLIAR E DIFUNDIR AÇÕES DE EDUCAÇÃO CONTINUADA, REGISTRO E FISCALIZAÇÃO COMO FATOR DE PROTEÇÃO DA SOCIEDAD</t>
  </si>
  <si>
    <t>2010/3013/3014</t>
  </si>
  <si>
    <t>Locação</t>
  </si>
  <si>
    <t>Mobiliário (Banqueta alta, sofás, puffes, poltronas, cadeiras estofadas com e sem braço e tapete decorativo)</t>
  </si>
  <si>
    <t xml:space="preserve">Locação de mobiliário para evento a realizar-se no dia 21 de fevereiro de 2018.                    </t>
  </si>
  <si>
    <t>Bloco de Notas</t>
  </si>
  <si>
    <t>Aquisição e confecção de 6.000 (seis mil )unidades de bloco de notas para utilização nos eventos e reuniões do Sistema CFC/CRCs.</t>
  </si>
  <si>
    <t>APERFEIÇOAR, AMPLIAR E DIFUNDIR AÇÕES DE EDUCAÇÃO CONTINUADA, REGISTRO E FISCALIZAÇÃO COMO FATOR DE PROTEÇÃO DA SOCIEDADE//APERFEIÇOAR, AMPLIAR E DIFUNDIR AÇÕES DE EDUCAÇÃO CONTINUADA, REGISTRO E FISCALIZAÇÃO COMO FATOR DE PROTEÇÃO DA SOCIEDADE//APERFEIÇOAR, AMPLIAR E DIFUNDIR AÇÕES DE EDUCAÇÃO CONTINUADA, REGISTRO E FISCALIZAÇÃO COMO FATOR DE PROTEÇÃO DA SOCIEDADE///INOVAR, INTEGRAR E OTIMIZAR A GESTÃO DO SISTEMA CFC/CRCS</t>
  </si>
  <si>
    <t>2010/3013/3014/3015</t>
  </si>
  <si>
    <t>Bottons</t>
  </si>
  <si>
    <t>Aquisição e confecção de 3.500 (três mil e quinhentos) bottons para utilização em eventos e reuniões do sistema CFC/CRCs.</t>
  </si>
  <si>
    <t>6.3.1.3.01.01.018</t>
  </si>
  <si>
    <t>Garrafa térmica de café (2l)</t>
  </si>
  <si>
    <t>Aquisição de café pronto para os palestrantes e instrutores nas 6(seis) edições do SECOFEM/EGP/SBCASP,  incluindo copos e colheres descartáveis, açúcar e adoçante.</t>
  </si>
  <si>
    <t>Caixa Plástica</t>
  </si>
  <si>
    <t>Aquisição de 10(dez) unidade de caixa plástica para transporte e acondicionamento de materiais diversos nos eventos a serem realizados.</t>
  </si>
  <si>
    <t>Camisetas</t>
  </si>
  <si>
    <t>Aquisição e confecção de 150(cento e cinquenta) camisetas da organização para utilização nos eventos a serem realizados.</t>
  </si>
  <si>
    <t>2010/3013</t>
  </si>
  <si>
    <t>Canetas</t>
  </si>
  <si>
    <t>Aquisição e confecção de 6.000 (seis mil )unidades de canetas institucionais para utilização nas reuniões e eventos do Sistema CFC/CRCs.</t>
  </si>
  <si>
    <t>Carrinho dobrável</t>
  </si>
  <si>
    <t>Aquisição de 10(dez) unidades de carrinhos dobráveis para transporte de materiais nos eventos e reuniões do Sistema CFC/CRCs.</t>
  </si>
  <si>
    <t>Cesto organizador</t>
  </si>
  <si>
    <t>Aquisição de 10(dez) unidades de cestos organizadores para utilização nos eventos e reuniões do Sistema CFC/CRCs.</t>
  </si>
  <si>
    <t>Coffee Break</t>
  </si>
  <si>
    <t>Serviço de coffee break para aproximandamente 1000 participantes dos eventos a serem realizados no exercício de 2018</t>
  </si>
  <si>
    <t>Coquetel - tipo 1 – alimentos</t>
  </si>
  <si>
    <t>Serviço de coquetel com fornecimentos de bebidas  sem alcool e alimentos para aproximadamente 1000 participantes nos eventos a serem realizados no exercício de 2018.</t>
  </si>
  <si>
    <t>Cordões para crachás</t>
  </si>
  <si>
    <t>Aquisição e confecção de 3.500 (três mil e quinhentos) cordões para crachás para utilização nos eventos e reuniões do Sistema CFC/CRCs.</t>
  </si>
  <si>
    <t>APERFEIÇOAR, AMPLIAR E DIFUNDIR AÇÕES DE EDUCAÇÃO CONTINUADA, REGISTRO E FISCALIZAÇÃO COMO FATOR DE PROTEÇÃO DA SOCIEDADE//APERFEIÇOAR, AMPLIAR E DIFUNDIR AÇÕES DE EDUCAÇÃO CONTINUADA, REGISTRO E FISCALIZAÇÃO COMO FATOR DE PROTEÇÃO DA SOCIEDADE///INOVAR, INTEGRAR E OTIMIZAR A GESTÃO DO SISTEMA CFC/CRCS</t>
  </si>
  <si>
    <t>3013/3014/3015</t>
  </si>
  <si>
    <t>Crachás</t>
  </si>
  <si>
    <t>Aquisição e confecção de 3500 (três mil e quinhentos) crachás em PVC para utilização nos eventos e reuniões do Sistema CFC/CRCs.</t>
  </si>
  <si>
    <t>Locação de bens móveis, máquinas e equipamentos</t>
  </si>
  <si>
    <t>Equipamento de som/sonorização (potência mínima: 100 WRMS)</t>
  </si>
  <si>
    <t>Mesa de som com 16 (dezesseis) canais, amplificador com potência de no mínimo de 200W RMS; 10 (dez) caixas acústicas de no mínimo 100 WRMS, com tripé e 10 (dez) microfones UHF profissional, com fornecimento contínuo de bateria e com pedestal de mesa ou tipo girafa., considerando um público de 300 pessoas.</t>
  </si>
  <si>
    <t>6.3.1.3.02.01.026</t>
  </si>
  <si>
    <t>Estrutura metálica Q-30 (Box Truss)</t>
  </si>
  <si>
    <t>Estrutura para montagem de fundo de palco, sinalização, suporte de iluminação, telão ou outros, incluido equipe técnica.</t>
  </si>
  <si>
    <t>Palestrantes</t>
  </si>
  <si>
    <t>Contratação de 4  palestrante para palestra magna em evento a ser realizado no exercício de 2018</t>
  </si>
  <si>
    <t>Jalecos</t>
  </si>
  <si>
    <t>Aquisição e confecção de jalecos para instrutores (50 unidades)</t>
  </si>
  <si>
    <t>Jantar</t>
  </si>
  <si>
    <t>Serviço de jantar para 250 participantes para Seminários e Reuniões voltados à gestão do sistema CFC/CRCs.</t>
  </si>
  <si>
    <t>Locação de bens imóveis</t>
  </si>
  <si>
    <t>Locação de espaço</t>
  </si>
  <si>
    <t>Locação de espaço para realização do Seminário de Gestão do Sistema CFC/CRCs (incluíndo salas menores para reuniões específicas)</t>
  </si>
  <si>
    <t>6.3.1.3.02.01.027</t>
  </si>
  <si>
    <t>Locação de espaço para realização do Prolatino (incluíndo salas menores para reuniões específicas)</t>
  </si>
  <si>
    <t>Mala</t>
  </si>
  <si>
    <t>Aquisição de 10 unidades de mala para utilização no transporte dos materiais nos eventos a serem realizados.</t>
  </si>
  <si>
    <t>Materiais em lona  - fundo de palco</t>
  </si>
  <si>
    <t>Impressão em lona vinílica 300 dpi, medindo 15mx9m, acabamento e montagem de estrutura em metal (moldura box-truss forrado em lycra preto), 4/0 cores. A empresa contratada ficará responsável pela instalação no  Seminário de Gestão do Sistema CFC/CRCs</t>
  </si>
  <si>
    <t>Mesa dobrável</t>
  </si>
  <si>
    <t>Aquisição de 20 unidades de mesas redondas dobráveis</t>
  </si>
  <si>
    <t>Aquisição de 20 unidade de mesas retangulares dobráveis</t>
  </si>
  <si>
    <t>Passador de slide</t>
  </si>
  <si>
    <t>Passador de slide sem fio com conexão USB para utilização nos eventos e reuniões do Sistema CFC/CRCs.</t>
  </si>
  <si>
    <t>Pasta Institucional</t>
  </si>
  <si>
    <t>Confecção de 6000(seis mil) Pasta Institucional em PVC para utilização nos eventos e reuniões do Sistema CFC/CRCs.</t>
  </si>
  <si>
    <t>Pasta plástica transparente</t>
  </si>
  <si>
    <t>Aquisição de pasta plástica nas dimensões de 26,5 x 37cm, impressa em policromia, em plástico transparente com fecho, impressão de uma face - cores4/0 (logo do CFC).</t>
  </si>
  <si>
    <t>Material para divulgação</t>
  </si>
  <si>
    <t>Peças Publicitárias</t>
  </si>
  <si>
    <t>Confecção de peças publicitárias para os eventos a serem realizados no exercicio de 2018</t>
  </si>
  <si>
    <t>APERFEIÇOAR, AMPLIAR E DIFUNDIR AÇÕES DE EDUCAÇÃO CONTINUADA, REGISTRO E FISCALIZAÇÃO COMO FATOR DE PROTEÇÃO DA SOCIEDADE//APERFEIÇOAR, AMPLIAR E DIFUNDIR AÇÕES DE EDUCAÇÃO CONTINUADA, REGISTRO E FISCALIZAÇÃO COMO FATOR DE PROTEÇÃO DA SOCIEDADE</t>
  </si>
  <si>
    <t>3013/3014</t>
  </si>
  <si>
    <t>Pranchão</t>
  </si>
  <si>
    <t>Aquisição de pranchões com respectivas toalhas para formação de mesas diretoras de diversos formatos (altura de 0,75m e profundidade de 0,8m) para o coquetel.</t>
  </si>
  <si>
    <t>Prisma</t>
  </si>
  <si>
    <t>Confecção de Prisma pequeno (100 unidades) e 100(unidades) prisma grande para utilização em eventos e reuniões do Sistema CFC/CRCS</t>
  </si>
  <si>
    <t>Programação</t>
  </si>
  <si>
    <t>Aquisição e confecção de Programação (500 unidades) para os eventos do sistema CFC/CRCs</t>
  </si>
  <si>
    <t>Máquinas e Equipamentos</t>
  </si>
  <si>
    <t>Rádio comunicador</t>
  </si>
  <si>
    <t>Aquisição de 10 unidades de rádios comunicadores</t>
  </si>
  <si>
    <t>Serviços</t>
  </si>
  <si>
    <t>Serviços fotográficos, áudio e vídeo</t>
  </si>
  <si>
    <t>contratação de serviço de filmagem e fotografia para 3 dias de eventos diversos.</t>
  </si>
  <si>
    <t>Serviços Médicos e Predial</t>
  </si>
  <si>
    <t>Despesa com contratação de serviços de ambulância e assistência médica.</t>
  </si>
  <si>
    <t>Sonorização de degravação</t>
  </si>
  <si>
    <t>Despesas com degravação das palestras</t>
  </si>
  <si>
    <t>Tela de projeção 150’’</t>
  </si>
  <si>
    <t>Locação de 2 (duas) telas (3,05m x 2,29m) acabamento e montagem de estrutura em metal (moldura box-truss(30)  forrado em lycra preto), 4/0 cores. A empresa contratada ficará responsável pela instalação no local do evento.</t>
  </si>
  <si>
    <t>Toalha de mesa</t>
  </si>
  <si>
    <t>Toalha de tecido; na cor preta; limpa e passada; sem manchas, rasgos, furos ou costuras se desfazendo, para cobrir a mesa diretora para 30 pessoas até o chão.</t>
  </si>
  <si>
    <t xml:space="preserve">Serviço de tradução </t>
  </si>
  <si>
    <t>locação de 380 unidades de equipamentos para serviço de tradução simultanea</t>
  </si>
  <si>
    <t>Transmissão</t>
  </si>
  <si>
    <t>Contratação de serviço de transmissão e equipamentos para os eventos realizados na sede do CFC.</t>
  </si>
  <si>
    <t>Aquisição de TV de retorno para o plenário do CFC</t>
  </si>
  <si>
    <t>TV de LED, de 42” para retorno</t>
  </si>
  <si>
    <t>Telemarketing</t>
  </si>
  <si>
    <t>Contratação de profissionais capacitados e uniformizado para a realização captação de participantes para os eventos a serem realizados no Sistema CFC/CRCs</t>
  </si>
  <si>
    <t>6.3.1.3.02.01.038</t>
  </si>
  <si>
    <t>Patrocinio</t>
  </si>
  <si>
    <t>Patrocínio do estande da USP/ANPCONT</t>
  </si>
  <si>
    <t>INFLUENCIAR NA FORMAÇÃO DAS COMPETÊNCIAS E DAS HABILIDADES DO PROFISSIONAL E FOMENTAR PROGRAMAS DE EDUCAÇÃO CONTINUADA</t>
  </si>
  <si>
    <t>Gilson, Bruno e Eunice</t>
  </si>
  <si>
    <t>Aguardar</t>
  </si>
  <si>
    <t>Eunice, Bruno e Sílvia</t>
  </si>
  <si>
    <t>Materiais de Expediente referente à Itens Gráficos</t>
  </si>
  <si>
    <t>Silvia e Andréa</t>
  </si>
  <si>
    <t>Bruno, Eunice, César e Gerson</t>
  </si>
  <si>
    <t>Rui e Eunice</t>
  </si>
  <si>
    <t>Edson, Jaqueline e Rafaella</t>
  </si>
  <si>
    <t>Equipe de apoio</t>
  </si>
  <si>
    <t xml:space="preserve">Locaweb
*renovação referente ao site do CPC.
Trata-se de serviço antigo, que não possui contrato.
</t>
  </si>
  <si>
    <t>Compra de registradores eletrônicos de ponto</t>
  </si>
  <si>
    <t>Portaria da Equipe de Planejamento</t>
  </si>
  <si>
    <t>Fiscais de Contrato</t>
  </si>
  <si>
    <t>Situação</t>
  </si>
  <si>
    <t>Em andamento</t>
  </si>
  <si>
    <t>Observação</t>
  </si>
  <si>
    <t xml:space="preserve"> Rogério</t>
  </si>
  <si>
    <t xml:space="preserve">Rogério, César, Ricardo, Jaqueline, Eunice e Franciele </t>
  </si>
  <si>
    <t>Jaqueline, Edson e Rogério</t>
  </si>
  <si>
    <t>Rogério e Ricardo</t>
  </si>
  <si>
    <t xml:space="preserve">Lúcia e Rogério </t>
  </si>
  <si>
    <t>Rodrigo e Rogério</t>
  </si>
  <si>
    <t xml:space="preserve">Rogério, Bruno e Eunice </t>
  </si>
  <si>
    <t xml:space="preserve">Rogério </t>
  </si>
  <si>
    <t>Alexandre; Aline; Eunice; Adriano; Robson.</t>
  </si>
  <si>
    <t>Cristina e área demandante</t>
  </si>
  <si>
    <t>Paula, Antonio, Maria</t>
  </si>
  <si>
    <t>Paula, Eunice, Rogério e Wandney</t>
  </si>
  <si>
    <t>Andréa, Rafaela Lamonier, Silvia e Robson</t>
  </si>
  <si>
    <t xml:space="preserve"> Antonio, Lúcia, Rejane e Bruno</t>
  </si>
  <si>
    <t>Ricardo, Andréa, Simone e Hélio</t>
  </si>
  <si>
    <t>Edson, Bruno, Juliane e Nadson</t>
  </si>
  <si>
    <t>Lúcia, Rejane, Antonio e Silvia</t>
  </si>
  <si>
    <t>Lúcia, Silvia, Antonio e Bruno</t>
  </si>
  <si>
    <t>Paula,Bruno, Wandney, Daniel e Adão</t>
  </si>
  <si>
    <t>Cristina, Aline, Catia e Robson</t>
  </si>
  <si>
    <t>Andrea, Ludmila, Fabrício ver portaria</t>
  </si>
  <si>
    <t>Jaqueline, Eunice, Andréa, Silvia, Rafaella, Thiago Luís e Robson</t>
  </si>
  <si>
    <t>Eunice, Paula, Lúcia e Janaína Bezerra, Antonio e Juliane</t>
  </si>
  <si>
    <t>César, Edson, Paulo Fernando e Daniel</t>
  </si>
  <si>
    <t>Adriana, Renata, Eliane, Edson, Sílvia, Flávia e Juliane</t>
  </si>
  <si>
    <t>Paula, César, Wesley, Wandney, Willian e Hélio</t>
  </si>
  <si>
    <t>Rogério, Ricardo, Gilson e Robson</t>
  </si>
  <si>
    <t>Rogério, César Buzzin, Gilson, Marcos, Antonio e Daniel</t>
  </si>
  <si>
    <t>Antonio, Bruno, Janaína Bezerra e Juliane</t>
  </si>
  <si>
    <t>Paula, Wandey, Willian, Antonio e Hélio</t>
  </si>
  <si>
    <t>Paula, Antonio, Maria e Robson</t>
  </si>
  <si>
    <t>Seguro da sede</t>
  </si>
  <si>
    <t>Manter segurada a sede do CFC</t>
  </si>
  <si>
    <t>contratação</t>
  </si>
  <si>
    <t xml:space="preserve">Rafaella </t>
  </si>
  <si>
    <t>Lúcia, Adriana e Rafaella</t>
  </si>
  <si>
    <t>TR em andamento</t>
  </si>
  <si>
    <t>Bruno e Paula</t>
  </si>
  <si>
    <t>Paula, Maria e Bruno</t>
  </si>
  <si>
    <t>Bruno e Antonio</t>
  </si>
  <si>
    <t>Antonio e Bruno</t>
  </si>
  <si>
    <t>Paula e Bruno</t>
  </si>
  <si>
    <t>Licença de SYMC Protection Suite Enterprise Edition 4.0 per user renewal essential 12 months gov band A, para 180 usuários. (Antivirus)</t>
  </si>
  <si>
    <t>Lúcia, Janaína Bezerra e Adriana</t>
  </si>
  <si>
    <t>Wesley, Mário e Bruno</t>
  </si>
  <si>
    <t>Serviço em avaliação sobre a continuidade de contratação</t>
  </si>
  <si>
    <t>Paula e Maria</t>
  </si>
  <si>
    <t xml:space="preserve"> Aline, Eunice e Cristina </t>
  </si>
  <si>
    <t>PROJUR</t>
  </si>
  <si>
    <t>Vanessa</t>
  </si>
  <si>
    <t>Eunice e Cristina</t>
  </si>
  <si>
    <t>Início dos trabalhos previsto para novembro/18</t>
  </si>
  <si>
    <t>Cristina e Silvia</t>
  </si>
  <si>
    <t>Rogério, Gilson e Marcos</t>
  </si>
  <si>
    <t>Rogério e Juliane</t>
  </si>
  <si>
    <t>Eunice, Aline e Cristina</t>
  </si>
  <si>
    <t>COLOG</t>
  </si>
  <si>
    <t>Paula Rocha; Eunice Melo; Rogério Ribeiro; Bruno e Juliane</t>
  </si>
  <si>
    <t>Em fase de cotação</t>
  </si>
  <si>
    <t>Estudo preliminar e TR em elaboração</t>
  </si>
  <si>
    <t>Cristina, Eunice, Aline, France e Hélio.</t>
  </si>
  <si>
    <t>Paula, Bruno, Maria, Janaína Bezerra  e Juliane</t>
  </si>
  <si>
    <t xml:space="preserve"> Antonio, Cesar, Guilherme, Bruno, Wesley e Juliane</t>
  </si>
  <si>
    <t>Empresa organizadora de eventos</t>
  </si>
  <si>
    <t>serviço</t>
  </si>
  <si>
    <t>Apoio administrativo, motorista, auxiliar de serviços gerais e Telemarketing</t>
  </si>
  <si>
    <t>COAD</t>
  </si>
  <si>
    <t>Eunice, Flávia, Cristina, Tatiana e Aline</t>
  </si>
  <si>
    <t>Flávia, Eunice, Juliane, Cesar e Edson</t>
  </si>
  <si>
    <t>Contratação realizada sob demanda</t>
  </si>
  <si>
    <t>Telecomunicação fixa e de Longa distância</t>
  </si>
  <si>
    <t>Licitar empresa responsável pela intermediação da operação com às administradoras de cartões de crédito e débito com o objetivo de atender todos os Regionais</t>
  </si>
  <si>
    <t>COAD e CDOPE</t>
  </si>
  <si>
    <t>Prestação de serviços de auditoria interna de sistemas de gestão da qualidade</t>
  </si>
  <si>
    <t>Prestação de serviços de auditoria externa de sistemas de gestão da qualidade</t>
  </si>
  <si>
    <t xml:space="preserve">Eunice, Cesar </t>
  </si>
  <si>
    <t>aguardando a finalização da 2ª edição/2018</t>
  </si>
  <si>
    <t>O fornecedor será contatado até 5/10/18 para verificar o interesse na renovação contratual</t>
  </si>
  <si>
    <t>Processo na Projur</t>
  </si>
  <si>
    <t xml:space="preserve">Processo em fase de adequação da forma de contratação (Concorrência), atendendo à orientação da Projur </t>
  </si>
  <si>
    <t>Pregão previsto para 4/10</t>
  </si>
  <si>
    <t>Em elaboração pela área</t>
  </si>
  <si>
    <t>Finalizado</t>
  </si>
  <si>
    <t>Empresa contratada</t>
  </si>
  <si>
    <t>Projeto básico finalizado</t>
  </si>
  <si>
    <t>Em elaboração do Estudo preliminar e TR pelo Depev</t>
  </si>
  <si>
    <t>TR e Estudos preliminares em elaboração</t>
  </si>
  <si>
    <t>Previsto para o primeiro semestre de 2019</t>
  </si>
  <si>
    <r>
      <t xml:space="preserve">O processo para contratação de </t>
    </r>
    <r>
      <rPr>
        <b/>
        <sz val="11"/>
        <rFont val="Arial"/>
        <family val="2"/>
      </rPr>
      <t>motorista</t>
    </r>
    <r>
      <rPr>
        <sz val="11"/>
        <rFont val="Arial"/>
        <family val="2"/>
      </rPr>
      <t xml:space="preserve"> será entregue em 3/10</t>
    </r>
  </si>
  <si>
    <t>Aguardando propostas</t>
  </si>
  <si>
    <t>Estudo preliminar e TR em ajuste para contratação por credenciamento</t>
  </si>
  <si>
    <t>TR e Estudos preliminares em fase de ajuste, quanto às especificações dos itens pelo Depev</t>
  </si>
  <si>
    <t>Início dos trabalhos previsto para 1º/11</t>
  </si>
  <si>
    <t>TR e Estudos preliminares em fase de ajuste pelo Degep</t>
  </si>
  <si>
    <t>TR e Estudos preliminares em fase de elaboração</t>
  </si>
  <si>
    <t>Processo no Demídia quanto à renovação</t>
  </si>
  <si>
    <t>Minuta do contrato em análise na Projur</t>
  </si>
  <si>
    <t xml:space="preserve">Contratação de serviço de acompanhamento de processos judiciais </t>
  </si>
  <si>
    <t>Entrega prevista até 15/10</t>
  </si>
  <si>
    <t>Em estudo sobre o tipo de contratação</t>
  </si>
  <si>
    <t>TR e estudos preliminares em elaboração</t>
  </si>
  <si>
    <t>Entrega prevista até 10/11</t>
  </si>
  <si>
    <t>Entrega prevista para 30/11</t>
  </si>
  <si>
    <t>Cancelado</t>
  </si>
  <si>
    <t>Entrega prevista para 31/10</t>
  </si>
  <si>
    <t>Início dos trabalhos previsto para 15/10.</t>
  </si>
  <si>
    <t>Em análise pela Projur</t>
  </si>
  <si>
    <t>Início previsto para 2019</t>
  </si>
  <si>
    <t>Em fase empenho</t>
  </si>
  <si>
    <t>Entrega prevista até 30/11</t>
  </si>
  <si>
    <t>MATERIAIS DE INFORMÁTICA (ACESSÓRIOS)</t>
  </si>
  <si>
    <t>Levantamento de necessidade das áreas sendo realizado. Previsão de entrega do TR em 31/10</t>
  </si>
  <si>
    <t>Serviço de manutenção de nobreak e aquisição de banco de baterias em fase de pesquisa de preços</t>
  </si>
  <si>
    <t>Levantamento de necessidade das áreas sendo realizado pela CGTI</t>
  </si>
  <si>
    <t>Em avaliação realizar processo de dispensa trimestral</t>
  </si>
  <si>
    <t>Contratação de consultoria jurídica para apresentação de atenprojeto para reformulação do DL 9.295/46</t>
  </si>
  <si>
    <t>COPI</t>
  </si>
  <si>
    <t>Eunice e Ludmila</t>
  </si>
  <si>
    <t>Em fase de cotação de preços</t>
  </si>
  <si>
    <t>Não iniciado</t>
  </si>
  <si>
    <t>Flávia</t>
  </si>
  <si>
    <t>COLOG/SEPROT</t>
  </si>
  <si>
    <t>COAD/COLOG/SEPROT/DEMÍDIA</t>
  </si>
  <si>
    <t>DIREX</t>
  </si>
  <si>
    <t>DEFIN</t>
  </si>
  <si>
    <t>CGTI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</si>
</sst>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[$-416]mmm\-yy;@"/>
    <numFmt numFmtId="166" formatCode="#,##0.00_ ;[Red]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</font>
    <font>
      <sz val="11"/>
      <name val="Arial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64" fontId="4" fillId="0" borderId="3" xfId="1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 shrinkToFit="1"/>
    </xf>
    <xf numFmtId="1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 shrinkToFit="1"/>
    </xf>
    <xf numFmtId="44" fontId="8" fillId="4" borderId="1" xfId="2" applyFont="1" applyFill="1" applyBorder="1" applyAlignment="1">
      <alignment horizontal="center" vertical="center" wrapText="1" shrinkToFit="1"/>
    </xf>
    <xf numFmtId="165" fontId="8" fillId="5" borderId="1" xfId="0" applyNumberFormat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17" fontId="8" fillId="4" borderId="1" xfId="0" applyNumberFormat="1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center" vertical="center" wrapText="1" shrinkToFit="1"/>
    </xf>
    <xf numFmtId="164" fontId="8" fillId="4" borderId="1" xfId="1" applyNumberFormat="1" applyFont="1" applyFill="1" applyBorder="1" applyAlignment="1">
      <alignment horizontal="center" vertical="center" wrapText="1" shrinkToFit="1"/>
    </xf>
    <xf numFmtId="1" fontId="8" fillId="6" borderId="1" xfId="0" applyNumberFormat="1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165" fontId="8" fillId="6" borderId="1" xfId="0" applyNumberFormat="1" applyFont="1" applyFill="1" applyBorder="1" applyAlignment="1">
      <alignment horizontal="center" vertical="center" wrapText="1" shrinkToFit="1"/>
    </xf>
    <xf numFmtId="44" fontId="8" fillId="6" borderId="1" xfId="2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left" vertical="center" wrapText="1" shrinkToFit="1"/>
    </xf>
    <xf numFmtId="0" fontId="8" fillId="6" borderId="1" xfId="0" applyNumberFormat="1" applyFont="1" applyFill="1" applyBorder="1" applyAlignment="1">
      <alignment horizontal="center" vertical="center" wrapText="1" shrinkToFit="1"/>
    </xf>
    <xf numFmtId="49" fontId="8" fillId="6" borderId="1" xfId="0" applyNumberFormat="1" applyFont="1" applyFill="1" applyBorder="1" applyAlignment="1" applyProtection="1">
      <alignment horizontal="center" vertical="center" wrapText="1" shrinkToFit="1"/>
    </xf>
    <xf numFmtId="164" fontId="8" fillId="6" borderId="1" xfId="0" applyNumberFormat="1" applyFont="1" applyFill="1" applyBorder="1" applyAlignment="1">
      <alignment horizontal="center" vertical="center" wrapText="1" shrinkToFit="1"/>
    </xf>
    <xf numFmtId="49" fontId="8" fillId="6" borderId="1" xfId="3" applyNumberFormat="1" applyFont="1" applyFill="1" applyBorder="1" applyAlignment="1" applyProtection="1">
      <alignment horizontal="center" vertical="center" wrapText="1" shrinkToFit="1"/>
    </xf>
    <xf numFmtId="166" fontId="8" fillId="6" borderId="1" xfId="0" applyNumberFormat="1" applyFont="1" applyFill="1" applyBorder="1" applyAlignment="1" applyProtection="1">
      <alignment horizontal="center" vertical="center" wrapText="1" shrinkToFit="1"/>
    </xf>
    <xf numFmtId="0" fontId="8" fillId="6" borderId="1" xfId="3" applyFont="1" applyFill="1" applyBorder="1" applyAlignment="1">
      <alignment horizontal="center" vertical="center" wrapText="1" shrinkToFit="1"/>
    </xf>
    <xf numFmtId="49" fontId="8" fillId="6" borderId="1" xfId="3" applyNumberFormat="1" applyFont="1" applyFill="1" applyBorder="1" applyAlignment="1">
      <alignment horizontal="center" vertical="center" wrapText="1" shrinkToFit="1"/>
    </xf>
    <xf numFmtId="17" fontId="8" fillId="6" borderId="1" xfId="0" applyNumberFormat="1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165" fontId="2" fillId="6" borderId="1" xfId="0" applyNumberFormat="1" applyFont="1" applyFill="1" applyBorder="1" applyAlignment="1">
      <alignment horizontal="center" vertical="center" wrapText="1" shrinkToFit="1"/>
    </xf>
    <xf numFmtId="44" fontId="2" fillId="6" borderId="1" xfId="2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left" vertical="center" wrapText="1" shrinkToFit="1"/>
    </xf>
    <xf numFmtId="14" fontId="8" fillId="6" borderId="1" xfId="0" applyNumberFormat="1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165" fontId="10" fillId="6" borderId="1" xfId="0" applyNumberFormat="1" applyFont="1" applyFill="1" applyBorder="1" applyAlignment="1">
      <alignment horizontal="center" vertical="center" wrapText="1" shrinkToFit="1"/>
    </xf>
    <xf numFmtId="44" fontId="11" fillId="6" borderId="1" xfId="2" applyFont="1" applyFill="1" applyBorder="1" applyAlignment="1">
      <alignment horizontal="center" vertical="center" wrapText="1" shrinkToFit="1"/>
    </xf>
    <xf numFmtId="44" fontId="10" fillId="6" borderId="1" xfId="2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vertical="center" wrapText="1" shrinkToFit="1"/>
    </xf>
    <xf numFmtId="1" fontId="8" fillId="7" borderId="1" xfId="0" applyNumberFormat="1" applyFont="1" applyFill="1" applyBorder="1" applyAlignment="1">
      <alignment horizontal="center" vertical="center" wrapText="1" shrinkToFit="1"/>
    </xf>
    <xf numFmtId="1" fontId="8" fillId="8" borderId="1" xfId="0" applyNumberFormat="1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 shrinkToFit="1"/>
    </xf>
    <xf numFmtId="165" fontId="8" fillId="7" borderId="1" xfId="0" applyNumberFormat="1" applyFont="1" applyFill="1" applyBorder="1" applyAlignment="1">
      <alignment horizontal="center" vertical="center" wrapText="1" shrinkToFit="1"/>
    </xf>
    <xf numFmtId="4" fontId="8" fillId="7" borderId="1" xfId="0" applyNumberFormat="1" applyFont="1" applyFill="1" applyBorder="1" applyAlignment="1">
      <alignment horizontal="center" vertical="center" wrapText="1" shrinkToFit="1"/>
    </xf>
    <xf numFmtId="164" fontId="8" fillId="7" borderId="1" xfId="0" applyNumberFormat="1" applyFont="1" applyFill="1" applyBorder="1" applyAlignment="1">
      <alignment horizontal="center" vertical="center" wrapText="1" shrinkToFit="1"/>
    </xf>
    <xf numFmtId="165" fontId="8" fillId="8" borderId="1" xfId="0" applyNumberFormat="1" applyFont="1" applyFill="1" applyBorder="1" applyAlignment="1">
      <alignment horizontal="center" vertical="center" wrapText="1" shrinkToFit="1"/>
    </xf>
    <xf numFmtId="44" fontId="8" fillId="7" borderId="1" xfId="2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left" vertical="center" wrapText="1" shrinkToFit="1"/>
    </xf>
    <xf numFmtId="17" fontId="8" fillId="7" borderId="1" xfId="0" applyNumberFormat="1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/>
  </cellXfs>
  <cellStyles count="4">
    <cellStyle name="Moeda" xfId="2" builtinId="4"/>
    <cellStyle name="Normal" xfId="0" builtinId="0"/>
    <cellStyle name="Normal 2" xfId="3"/>
    <cellStyle name="Separador de milhares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relativeIndent="255" justifyLastLine="0" shrinkToFit="1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[$-416]mmm\-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[$-416]mmm\-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[$-416]mmm\-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[$-416]mmm\-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relativeIndent="255" justifyLastLine="0" shrinkToFit="1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3" displayName="Tabela3" ref="A1:R110" totalsRowShown="0" headerRowDxfId="21" dataDxfId="19" headerRowBorderDxfId="20" tableBorderDxfId="18">
  <sortState ref="A2:R166">
    <sortCondition ref="N3"/>
  </sortState>
  <tableColumns count="18">
    <tableColumn id="1" name="Colunas1" dataDxfId="17"/>
    <tableColumn id="2" name="Colunas2" dataDxfId="16"/>
    <tableColumn id="3" name="Colunas3" dataDxfId="15"/>
    <tableColumn id="4" name="Colunas4" dataDxfId="14"/>
    <tableColumn id="5" name="Colunas5" dataDxfId="13"/>
    <tableColumn id="6" name="Colunas6" dataDxfId="12"/>
    <tableColumn id="7" name="Colunas7" dataDxfId="11"/>
    <tableColumn id="8" name="Colunas8" dataDxfId="10"/>
    <tableColumn id="9" name="Colunas9" dataDxfId="9"/>
    <tableColumn id="10" name="Colunas10" dataDxfId="8"/>
    <tableColumn id="11" name="Colunas11" dataDxfId="7"/>
    <tableColumn id="12" name="Colunas12" dataDxfId="6"/>
    <tableColumn id="13" name="Colunas13" dataDxfId="5"/>
    <tableColumn id="14" name="Colunas14" dataDxfId="4"/>
    <tableColumn id="15" name="Colunas15" dataDxfId="3"/>
    <tableColumn id="16" name="Colunas16" dataDxfId="2"/>
    <tableColumn id="17" name="Colunas17" dataDxfId="1" dataCellStyle="Moeda"/>
    <tableColumn id="18" name="Colunas18" dataDxfId="0" dataCellStyle="Mo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4"/>
  <sheetViews>
    <sheetView tabSelected="1" view="pageLayout" topLeftCell="A51" zoomScaleNormal="85" zoomScaleSheetLayoutView="70" workbookViewId="0">
      <selection activeCell="F54" sqref="F54"/>
    </sheetView>
  </sheetViews>
  <sheetFormatPr defaultRowHeight="14.25"/>
  <cols>
    <col min="1" max="1" width="10.140625" style="1" customWidth="1"/>
    <col min="2" max="2" width="14.140625" style="1" customWidth="1"/>
    <col min="3" max="3" width="10.85546875" style="1" customWidth="1"/>
    <col min="4" max="4" width="48.7109375" style="1" customWidth="1"/>
    <col min="5" max="5" width="74.140625" style="1" hidden="1" customWidth="1"/>
    <col min="6" max="6" width="13.7109375" style="1" customWidth="1"/>
    <col min="7" max="7" width="17.140625" style="1" customWidth="1"/>
    <col min="8" max="8" width="52" style="1" hidden="1" customWidth="1"/>
    <col min="9" max="9" width="19.5703125" style="1" hidden="1" customWidth="1"/>
    <col min="10" max="10" width="8.42578125" style="1" customWidth="1"/>
    <col min="11" max="11" width="14.42578125" style="1" hidden="1" customWidth="1"/>
    <col min="12" max="12" width="16" style="1" hidden="1" customWidth="1"/>
    <col min="13" max="13" width="13.28515625" style="1" hidden="1" customWidth="1"/>
    <col min="14" max="14" width="13.85546875" style="1" customWidth="1"/>
    <col min="15" max="17" width="17.85546875" style="1" hidden="1" customWidth="1"/>
    <col min="18" max="18" width="19" style="1" hidden="1" customWidth="1"/>
    <col min="19" max="19" width="27.28515625" style="9" customWidth="1"/>
    <col min="20" max="20" width="17.42578125" style="1" hidden="1" customWidth="1"/>
    <col min="21" max="21" width="13.140625" style="1" hidden="1" customWidth="1"/>
    <col min="22" max="22" width="11.7109375" style="1" bestFit="1" customWidth="1"/>
    <col min="23" max="23" width="17.85546875" style="1" bestFit="1" customWidth="1"/>
    <col min="24" max="16384" width="9.140625" style="1"/>
  </cols>
  <sheetData>
    <row r="1" spans="1:23" ht="28.5" hidden="1">
      <c r="A1" s="4" t="s">
        <v>254</v>
      </c>
      <c r="B1" s="4" t="s">
        <v>255</v>
      </c>
      <c r="C1" s="4" t="s">
        <v>256</v>
      </c>
      <c r="D1" s="4" t="s">
        <v>257</v>
      </c>
      <c r="E1" s="4" t="s">
        <v>258</v>
      </c>
      <c r="F1" s="4" t="s">
        <v>259</v>
      </c>
      <c r="G1" s="4" t="s">
        <v>260</v>
      </c>
      <c r="H1" s="4" t="s">
        <v>261</v>
      </c>
      <c r="I1" s="4" t="s">
        <v>262</v>
      </c>
      <c r="J1" s="4" t="s">
        <v>263</v>
      </c>
      <c r="K1" s="4" t="s">
        <v>264</v>
      </c>
      <c r="L1" s="4" t="s">
        <v>265</v>
      </c>
      <c r="M1" s="4" t="s">
        <v>266</v>
      </c>
      <c r="N1" s="4" t="s">
        <v>267</v>
      </c>
      <c r="O1" s="4" t="s">
        <v>268</v>
      </c>
      <c r="P1" s="4" t="s">
        <v>269</v>
      </c>
      <c r="Q1" s="4" t="s">
        <v>270</v>
      </c>
      <c r="R1" s="5" t="s">
        <v>271</v>
      </c>
      <c r="S1" s="8"/>
    </row>
    <row r="2" spans="1:23" s="3" customFormat="1" ht="124.5" customHeight="1">
      <c r="A2" s="6" t="s">
        <v>0</v>
      </c>
      <c r="B2" s="7" t="s">
        <v>73</v>
      </c>
      <c r="C2" s="6" t="s">
        <v>1</v>
      </c>
      <c r="D2" s="6" t="s">
        <v>2</v>
      </c>
      <c r="E2" s="6" t="s">
        <v>18</v>
      </c>
      <c r="F2" s="6" t="s">
        <v>3</v>
      </c>
      <c r="G2" s="6" t="s">
        <v>4</v>
      </c>
      <c r="H2" s="6" t="s">
        <v>19</v>
      </c>
      <c r="I2" s="6" t="s">
        <v>5</v>
      </c>
      <c r="J2" s="6" t="s">
        <v>22</v>
      </c>
      <c r="K2" s="6" t="s">
        <v>244</v>
      </c>
      <c r="L2" s="6" t="s">
        <v>17</v>
      </c>
      <c r="M2" s="6" t="s">
        <v>23</v>
      </c>
      <c r="N2" s="6" t="s">
        <v>26</v>
      </c>
      <c r="O2" s="6" t="s">
        <v>16</v>
      </c>
      <c r="P2" s="6" t="s">
        <v>15</v>
      </c>
      <c r="Q2" s="6" t="s">
        <v>20</v>
      </c>
      <c r="R2" s="10" t="s">
        <v>21</v>
      </c>
      <c r="S2" s="6" t="s">
        <v>403</v>
      </c>
      <c r="T2" s="6" t="s">
        <v>406</v>
      </c>
      <c r="U2" s="6" t="s">
        <v>407</v>
      </c>
      <c r="V2" s="6" t="s">
        <v>408</v>
      </c>
      <c r="W2" s="6" t="s">
        <v>410</v>
      </c>
    </row>
    <row r="3" spans="1:23" s="2" customFormat="1" ht="42.75">
      <c r="A3" s="22">
        <v>1</v>
      </c>
      <c r="B3" s="23" t="s">
        <v>75</v>
      </c>
      <c r="C3" s="23" t="s">
        <v>6</v>
      </c>
      <c r="D3" s="23" t="s">
        <v>63</v>
      </c>
      <c r="E3" s="23" t="s">
        <v>64</v>
      </c>
      <c r="F3" s="23" t="s">
        <v>12</v>
      </c>
      <c r="G3" s="23" t="s">
        <v>65</v>
      </c>
      <c r="H3" s="23" t="s">
        <v>66</v>
      </c>
      <c r="I3" s="23" t="s">
        <v>67</v>
      </c>
      <c r="J3" s="23">
        <v>125</v>
      </c>
      <c r="K3" s="24">
        <v>43040</v>
      </c>
      <c r="L3" s="24">
        <v>43009</v>
      </c>
      <c r="M3" s="24">
        <v>43101</v>
      </c>
      <c r="N3" s="24">
        <v>43132</v>
      </c>
      <c r="O3" s="23" t="s">
        <v>55</v>
      </c>
      <c r="P3" s="25">
        <v>360000</v>
      </c>
      <c r="Q3" s="25"/>
      <c r="R3" s="25"/>
      <c r="S3" s="26" t="s">
        <v>420</v>
      </c>
      <c r="T3" s="23"/>
      <c r="U3" s="23"/>
      <c r="V3" s="23" t="s">
        <v>409</v>
      </c>
      <c r="W3" s="23" t="s">
        <v>480</v>
      </c>
    </row>
    <row r="4" spans="1:23" s="2" customFormat="1" ht="57" hidden="1">
      <c r="A4" s="22"/>
      <c r="B4" s="23" t="s">
        <v>75</v>
      </c>
      <c r="C4" s="23" t="s">
        <v>274</v>
      </c>
      <c r="D4" s="23" t="s">
        <v>275</v>
      </c>
      <c r="E4" s="23" t="s">
        <v>276</v>
      </c>
      <c r="F4" s="23" t="s">
        <v>273</v>
      </c>
      <c r="G4" s="23" t="s">
        <v>10</v>
      </c>
      <c r="H4" s="23" t="s">
        <v>253</v>
      </c>
      <c r="I4" s="23">
        <v>2010</v>
      </c>
      <c r="J4" s="27">
        <v>125</v>
      </c>
      <c r="K4" s="24">
        <v>43105</v>
      </c>
      <c r="L4" s="24">
        <v>43105</v>
      </c>
      <c r="M4" s="24">
        <v>43074</v>
      </c>
      <c r="N4" s="24">
        <v>43136</v>
      </c>
      <c r="O4" s="28" t="s">
        <v>277</v>
      </c>
      <c r="P4" s="29">
        <v>480</v>
      </c>
      <c r="Q4" s="29">
        <v>480</v>
      </c>
      <c r="R4" s="23"/>
      <c r="S4" s="26"/>
      <c r="T4" s="23"/>
      <c r="U4" s="23"/>
      <c r="V4" s="23"/>
      <c r="W4" s="23"/>
    </row>
    <row r="5" spans="1:23" s="2" customFormat="1" ht="57" hidden="1">
      <c r="A5" s="22"/>
      <c r="B5" s="23" t="s">
        <v>75</v>
      </c>
      <c r="C5" s="23" t="s">
        <v>7</v>
      </c>
      <c r="D5" s="23" t="s">
        <v>278</v>
      </c>
      <c r="E5" s="23" t="s">
        <v>279</v>
      </c>
      <c r="F5" s="23" t="s">
        <v>273</v>
      </c>
      <c r="G5" s="23" t="s">
        <v>10</v>
      </c>
      <c r="H5" s="23" t="s">
        <v>253</v>
      </c>
      <c r="I5" s="23">
        <v>3013</v>
      </c>
      <c r="J5" s="27">
        <v>125</v>
      </c>
      <c r="K5" s="24">
        <v>43105</v>
      </c>
      <c r="L5" s="24">
        <v>43105</v>
      </c>
      <c r="M5" s="24">
        <v>43074</v>
      </c>
      <c r="N5" s="24">
        <v>43136</v>
      </c>
      <c r="O5" s="28" t="s">
        <v>197</v>
      </c>
      <c r="P5" s="29">
        <v>8000</v>
      </c>
      <c r="Q5" s="29">
        <v>8000</v>
      </c>
      <c r="R5" s="23"/>
      <c r="S5" s="26"/>
      <c r="T5" s="23"/>
      <c r="U5" s="23"/>
      <c r="V5" s="23"/>
      <c r="W5" s="23"/>
    </row>
    <row r="6" spans="1:23" s="2" customFormat="1" ht="42.75" hidden="1">
      <c r="A6" s="22"/>
      <c r="B6" s="23" t="s">
        <v>75</v>
      </c>
      <c r="C6" s="23" t="s">
        <v>295</v>
      </c>
      <c r="D6" s="23" t="s">
        <v>296</v>
      </c>
      <c r="E6" s="23" t="s">
        <v>297</v>
      </c>
      <c r="F6" s="23" t="s">
        <v>273</v>
      </c>
      <c r="G6" s="23" t="s">
        <v>10</v>
      </c>
      <c r="H6" s="23" t="s">
        <v>282</v>
      </c>
      <c r="I6" s="23">
        <v>3015</v>
      </c>
      <c r="J6" s="27">
        <v>125</v>
      </c>
      <c r="K6" s="24">
        <v>43105</v>
      </c>
      <c r="L6" s="24">
        <v>43105</v>
      </c>
      <c r="M6" s="24">
        <v>43074</v>
      </c>
      <c r="N6" s="24">
        <v>43136</v>
      </c>
      <c r="O6" s="30" t="s">
        <v>197</v>
      </c>
      <c r="P6" s="29">
        <v>5000</v>
      </c>
      <c r="Q6" s="29">
        <v>5000</v>
      </c>
      <c r="R6" s="23"/>
      <c r="S6" s="26"/>
      <c r="T6" s="23"/>
      <c r="U6" s="23"/>
      <c r="V6" s="23"/>
      <c r="W6" s="23"/>
    </row>
    <row r="7" spans="1:23" s="2" customFormat="1" ht="57" hidden="1">
      <c r="A7" s="22"/>
      <c r="B7" s="23" t="s">
        <v>75</v>
      </c>
      <c r="C7" s="23" t="s">
        <v>274</v>
      </c>
      <c r="D7" s="23" t="s">
        <v>305</v>
      </c>
      <c r="E7" s="23" t="s">
        <v>306</v>
      </c>
      <c r="F7" s="23" t="s">
        <v>273</v>
      </c>
      <c r="G7" s="23" t="s">
        <v>10</v>
      </c>
      <c r="H7" s="23" t="s">
        <v>253</v>
      </c>
      <c r="I7" s="23">
        <v>2010</v>
      </c>
      <c r="J7" s="27">
        <v>125</v>
      </c>
      <c r="K7" s="24">
        <v>43105</v>
      </c>
      <c r="L7" s="24">
        <v>43105</v>
      </c>
      <c r="M7" s="24">
        <v>43074</v>
      </c>
      <c r="N7" s="24">
        <v>43136</v>
      </c>
      <c r="O7" s="28" t="s">
        <v>277</v>
      </c>
      <c r="P7" s="29">
        <v>60</v>
      </c>
      <c r="Q7" s="29">
        <v>60</v>
      </c>
      <c r="R7" s="23"/>
      <c r="S7" s="26"/>
      <c r="T7" s="23"/>
      <c r="U7" s="23"/>
      <c r="V7" s="23"/>
      <c r="W7" s="23"/>
    </row>
    <row r="8" spans="1:23" s="2" customFormat="1" ht="57" hidden="1">
      <c r="A8" s="22"/>
      <c r="B8" s="23" t="s">
        <v>75</v>
      </c>
      <c r="C8" s="23" t="s">
        <v>274</v>
      </c>
      <c r="D8" s="23" t="s">
        <v>318</v>
      </c>
      <c r="E8" s="23" t="s">
        <v>319</v>
      </c>
      <c r="F8" s="23" t="s">
        <v>273</v>
      </c>
      <c r="G8" s="23" t="s">
        <v>10</v>
      </c>
      <c r="H8" s="23" t="s">
        <v>253</v>
      </c>
      <c r="I8" s="23">
        <v>3013</v>
      </c>
      <c r="J8" s="27">
        <v>125</v>
      </c>
      <c r="K8" s="24">
        <v>43105</v>
      </c>
      <c r="L8" s="24">
        <v>43105</v>
      </c>
      <c r="M8" s="24">
        <v>43074</v>
      </c>
      <c r="N8" s="24">
        <v>43136</v>
      </c>
      <c r="O8" s="28" t="s">
        <v>277</v>
      </c>
      <c r="P8" s="29">
        <v>15000</v>
      </c>
      <c r="Q8" s="29">
        <v>15000</v>
      </c>
      <c r="R8" s="23"/>
      <c r="S8" s="26"/>
      <c r="T8" s="23"/>
      <c r="U8" s="23"/>
      <c r="V8" s="23"/>
      <c r="W8" s="23"/>
    </row>
    <row r="9" spans="1:23" s="2" customFormat="1" ht="42.75" hidden="1">
      <c r="A9" s="22"/>
      <c r="B9" s="23" t="s">
        <v>75</v>
      </c>
      <c r="C9" s="23" t="s">
        <v>274</v>
      </c>
      <c r="D9" s="23" t="s">
        <v>320</v>
      </c>
      <c r="E9" s="23" t="s">
        <v>321</v>
      </c>
      <c r="F9" s="23" t="s">
        <v>273</v>
      </c>
      <c r="G9" s="23" t="s">
        <v>10</v>
      </c>
      <c r="H9" s="23" t="s">
        <v>288</v>
      </c>
      <c r="I9" s="23">
        <v>5013</v>
      </c>
      <c r="J9" s="27">
        <v>125</v>
      </c>
      <c r="K9" s="24">
        <v>43105</v>
      </c>
      <c r="L9" s="24">
        <v>43105</v>
      </c>
      <c r="M9" s="24">
        <v>43074</v>
      </c>
      <c r="N9" s="24">
        <v>43136</v>
      </c>
      <c r="O9" s="28" t="s">
        <v>277</v>
      </c>
      <c r="P9" s="29">
        <v>7000</v>
      </c>
      <c r="Q9" s="29">
        <v>7000</v>
      </c>
      <c r="R9" s="23"/>
      <c r="S9" s="26"/>
      <c r="T9" s="23"/>
      <c r="U9" s="23"/>
      <c r="V9" s="23"/>
      <c r="W9" s="23"/>
    </row>
    <row r="10" spans="1:23" s="2" customFormat="1" ht="99.75" hidden="1">
      <c r="A10" s="22"/>
      <c r="B10" s="23" t="s">
        <v>75</v>
      </c>
      <c r="C10" s="23" t="s">
        <v>328</v>
      </c>
      <c r="D10" s="23" t="s">
        <v>329</v>
      </c>
      <c r="E10" s="23" t="s">
        <v>330</v>
      </c>
      <c r="F10" s="23" t="s">
        <v>273</v>
      </c>
      <c r="G10" s="23" t="s">
        <v>10</v>
      </c>
      <c r="H10" s="23" t="s">
        <v>282</v>
      </c>
      <c r="I10" s="23">
        <v>3015</v>
      </c>
      <c r="J10" s="27">
        <v>125</v>
      </c>
      <c r="K10" s="24">
        <v>43105</v>
      </c>
      <c r="L10" s="24">
        <v>43105</v>
      </c>
      <c r="M10" s="24">
        <v>43074</v>
      </c>
      <c r="N10" s="24">
        <v>43136</v>
      </c>
      <c r="O10" s="23" t="s">
        <v>331</v>
      </c>
      <c r="P10" s="29">
        <v>5000</v>
      </c>
      <c r="Q10" s="29">
        <v>5000</v>
      </c>
      <c r="R10" s="23"/>
      <c r="S10" s="26"/>
      <c r="T10" s="23"/>
      <c r="U10" s="23"/>
      <c r="V10" s="23"/>
      <c r="W10" s="23"/>
    </row>
    <row r="11" spans="1:23" s="2" customFormat="1" ht="99.75" hidden="1">
      <c r="A11" s="22"/>
      <c r="B11" s="23" t="s">
        <v>75</v>
      </c>
      <c r="C11" s="23" t="s">
        <v>328</v>
      </c>
      <c r="D11" s="23" t="s">
        <v>332</v>
      </c>
      <c r="E11" s="23" t="s">
        <v>333</v>
      </c>
      <c r="F11" s="23" t="s">
        <v>273</v>
      </c>
      <c r="G11" s="23" t="s">
        <v>10</v>
      </c>
      <c r="H11" s="23" t="s">
        <v>282</v>
      </c>
      <c r="I11" s="23">
        <v>3015</v>
      </c>
      <c r="J11" s="27">
        <v>125</v>
      </c>
      <c r="K11" s="24">
        <v>43105</v>
      </c>
      <c r="L11" s="24">
        <v>43105</v>
      </c>
      <c r="M11" s="24">
        <v>43074</v>
      </c>
      <c r="N11" s="24">
        <v>43136</v>
      </c>
      <c r="O11" s="23" t="s">
        <v>331</v>
      </c>
      <c r="P11" s="29">
        <v>3000</v>
      </c>
      <c r="Q11" s="29">
        <v>3000</v>
      </c>
      <c r="R11" s="23"/>
      <c r="S11" s="26"/>
      <c r="T11" s="23"/>
      <c r="U11" s="23"/>
      <c r="V11" s="23"/>
      <c r="W11" s="23"/>
    </row>
    <row r="12" spans="1:23" s="2" customFormat="1" ht="42.75" hidden="1">
      <c r="A12" s="22"/>
      <c r="B12" s="23" t="s">
        <v>75</v>
      </c>
      <c r="C12" s="23" t="s">
        <v>274</v>
      </c>
      <c r="D12" s="23" t="s">
        <v>338</v>
      </c>
      <c r="E12" s="23" t="s">
        <v>339</v>
      </c>
      <c r="F12" s="23" t="s">
        <v>273</v>
      </c>
      <c r="G12" s="23" t="s">
        <v>10</v>
      </c>
      <c r="H12" s="23" t="s">
        <v>282</v>
      </c>
      <c r="I12" s="23">
        <v>3015</v>
      </c>
      <c r="J12" s="27">
        <v>125</v>
      </c>
      <c r="K12" s="24">
        <v>43105</v>
      </c>
      <c r="L12" s="24">
        <v>43105</v>
      </c>
      <c r="M12" s="24">
        <v>43074</v>
      </c>
      <c r="N12" s="24">
        <v>43136</v>
      </c>
      <c r="O12" s="30" t="s">
        <v>277</v>
      </c>
      <c r="P12" s="29">
        <v>21250</v>
      </c>
      <c r="Q12" s="29">
        <v>21250</v>
      </c>
      <c r="R12" s="23"/>
      <c r="S12" s="26"/>
      <c r="T12" s="23"/>
      <c r="U12" s="23"/>
      <c r="V12" s="23"/>
      <c r="W12" s="23"/>
    </row>
    <row r="13" spans="1:23" s="2" customFormat="1" ht="42.75" hidden="1">
      <c r="A13" s="22"/>
      <c r="B13" s="23" t="s">
        <v>75</v>
      </c>
      <c r="C13" s="23" t="s">
        <v>340</v>
      </c>
      <c r="D13" s="23" t="s">
        <v>341</v>
      </c>
      <c r="E13" s="23" t="s">
        <v>342</v>
      </c>
      <c r="F13" s="23" t="s">
        <v>273</v>
      </c>
      <c r="G13" s="23" t="s">
        <v>10</v>
      </c>
      <c r="H13" s="23" t="s">
        <v>282</v>
      </c>
      <c r="I13" s="23">
        <v>3015</v>
      </c>
      <c r="J13" s="27">
        <v>125</v>
      </c>
      <c r="K13" s="24">
        <v>43105</v>
      </c>
      <c r="L13" s="24">
        <v>43105</v>
      </c>
      <c r="M13" s="24">
        <v>43074</v>
      </c>
      <c r="N13" s="24">
        <v>43136</v>
      </c>
      <c r="O13" s="30" t="s">
        <v>343</v>
      </c>
      <c r="P13" s="29">
        <v>30000</v>
      </c>
      <c r="Q13" s="29">
        <v>30000</v>
      </c>
      <c r="R13" s="23"/>
      <c r="S13" s="26"/>
      <c r="T13" s="23"/>
      <c r="U13" s="23"/>
      <c r="V13" s="23"/>
      <c r="W13" s="23"/>
    </row>
    <row r="14" spans="1:23" s="2" customFormat="1" ht="57" hidden="1">
      <c r="A14" s="22"/>
      <c r="B14" s="23" t="s">
        <v>75</v>
      </c>
      <c r="C14" s="23" t="s">
        <v>6</v>
      </c>
      <c r="D14" s="23" t="s">
        <v>347</v>
      </c>
      <c r="E14" s="23" t="s">
        <v>348</v>
      </c>
      <c r="F14" s="23" t="s">
        <v>273</v>
      </c>
      <c r="G14" s="23" t="s">
        <v>10</v>
      </c>
      <c r="H14" s="23" t="s">
        <v>282</v>
      </c>
      <c r="I14" s="23">
        <v>3015</v>
      </c>
      <c r="J14" s="27">
        <v>125</v>
      </c>
      <c r="K14" s="24">
        <v>43105</v>
      </c>
      <c r="L14" s="24">
        <v>43105</v>
      </c>
      <c r="M14" s="24">
        <v>43074</v>
      </c>
      <c r="N14" s="24">
        <v>43136</v>
      </c>
      <c r="O14" s="23" t="s">
        <v>331</v>
      </c>
      <c r="P14" s="29">
        <v>3000</v>
      </c>
      <c r="Q14" s="29">
        <v>3000</v>
      </c>
      <c r="R14" s="23"/>
      <c r="S14" s="26"/>
      <c r="T14" s="23"/>
      <c r="U14" s="23"/>
      <c r="V14" s="23"/>
      <c r="W14" s="23"/>
    </row>
    <row r="15" spans="1:23" s="2" customFormat="1" ht="57" hidden="1">
      <c r="A15" s="22"/>
      <c r="B15" s="23" t="s">
        <v>75</v>
      </c>
      <c r="C15" s="23" t="s">
        <v>372</v>
      </c>
      <c r="D15" s="23" t="s">
        <v>373</v>
      </c>
      <c r="E15" s="23" t="s">
        <v>374</v>
      </c>
      <c r="F15" s="23" t="s">
        <v>273</v>
      </c>
      <c r="G15" s="23" t="s">
        <v>10</v>
      </c>
      <c r="H15" s="23" t="s">
        <v>253</v>
      </c>
      <c r="I15" s="23">
        <v>3013</v>
      </c>
      <c r="J15" s="27">
        <v>125</v>
      </c>
      <c r="K15" s="24">
        <v>43105</v>
      </c>
      <c r="L15" s="24">
        <v>43105</v>
      </c>
      <c r="M15" s="24">
        <v>43074</v>
      </c>
      <c r="N15" s="24">
        <v>43136</v>
      </c>
      <c r="O15" s="28" t="s">
        <v>154</v>
      </c>
      <c r="P15" s="29">
        <v>3000</v>
      </c>
      <c r="Q15" s="29">
        <v>3000</v>
      </c>
      <c r="R15" s="23"/>
      <c r="S15" s="26"/>
      <c r="T15" s="23"/>
      <c r="U15" s="23"/>
      <c r="V15" s="23"/>
      <c r="W15" s="23"/>
    </row>
    <row r="16" spans="1:23" s="2" customFormat="1" ht="57" hidden="1">
      <c r="A16" s="22"/>
      <c r="B16" s="23" t="s">
        <v>75</v>
      </c>
      <c r="C16" s="23" t="s">
        <v>372</v>
      </c>
      <c r="D16" s="23" t="s">
        <v>375</v>
      </c>
      <c r="E16" s="31" t="s">
        <v>376</v>
      </c>
      <c r="F16" s="23" t="s">
        <v>273</v>
      </c>
      <c r="G16" s="23" t="s">
        <v>10</v>
      </c>
      <c r="H16" s="23" t="s">
        <v>253</v>
      </c>
      <c r="I16" s="23">
        <v>3013</v>
      </c>
      <c r="J16" s="27">
        <v>125</v>
      </c>
      <c r="K16" s="24">
        <v>43105</v>
      </c>
      <c r="L16" s="24">
        <v>43105</v>
      </c>
      <c r="M16" s="24">
        <v>43074</v>
      </c>
      <c r="N16" s="24">
        <v>43136</v>
      </c>
      <c r="O16" s="28" t="s">
        <v>142</v>
      </c>
      <c r="P16" s="29">
        <v>1500</v>
      </c>
      <c r="Q16" s="29">
        <v>1500</v>
      </c>
      <c r="R16" s="23"/>
      <c r="S16" s="26"/>
      <c r="T16" s="23"/>
      <c r="U16" s="23"/>
      <c r="V16" s="23"/>
      <c r="W16" s="23"/>
    </row>
    <row r="17" spans="1:23" s="2" customFormat="1" ht="99.75" hidden="1">
      <c r="A17" s="22"/>
      <c r="B17" s="23" t="s">
        <v>75</v>
      </c>
      <c r="C17" s="23" t="s">
        <v>328</v>
      </c>
      <c r="D17" s="23" t="s">
        <v>377</v>
      </c>
      <c r="E17" s="23" t="s">
        <v>378</v>
      </c>
      <c r="F17" s="23" t="s">
        <v>273</v>
      </c>
      <c r="G17" s="23" t="s">
        <v>10</v>
      </c>
      <c r="H17" s="23" t="s">
        <v>282</v>
      </c>
      <c r="I17" s="23">
        <v>3015</v>
      </c>
      <c r="J17" s="27">
        <v>125</v>
      </c>
      <c r="K17" s="24">
        <v>43105</v>
      </c>
      <c r="L17" s="24">
        <v>43105</v>
      </c>
      <c r="M17" s="24">
        <v>43074</v>
      </c>
      <c r="N17" s="24">
        <v>43136</v>
      </c>
      <c r="O17" s="30" t="s">
        <v>331</v>
      </c>
      <c r="P17" s="29">
        <v>10000</v>
      </c>
      <c r="Q17" s="29">
        <v>10000</v>
      </c>
      <c r="R17" s="23"/>
      <c r="S17" s="26"/>
      <c r="T17" s="23"/>
      <c r="U17" s="23"/>
      <c r="V17" s="23"/>
      <c r="W17" s="23"/>
    </row>
    <row r="18" spans="1:23" s="2" customFormat="1" ht="99.75" hidden="1">
      <c r="A18" s="22"/>
      <c r="B18" s="23" t="s">
        <v>75</v>
      </c>
      <c r="C18" s="23" t="s">
        <v>328</v>
      </c>
      <c r="D18" s="23" t="s">
        <v>379</v>
      </c>
      <c r="E18" s="23" t="s">
        <v>380</v>
      </c>
      <c r="F18" s="23" t="s">
        <v>273</v>
      </c>
      <c r="G18" s="23" t="s">
        <v>10</v>
      </c>
      <c r="H18" s="23" t="s">
        <v>282</v>
      </c>
      <c r="I18" s="23">
        <v>3015</v>
      </c>
      <c r="J18" s="27">
        <v>125</v>
      </c>
      <c r="K18" s="24">
        <v>43105</v>
      </c>
      <c r="L18" s="24">
        <v>43105</v>
      </c>
      <c r="M18" s="24">
        <v>43074</v>
      </c>
      <c r="N18" s="24">
        <v>43136</v>
      </c>
      <c r="O18" s="30" t="s">
        <v>331</v>
      </c>
      <c r="P18" s="29">
        <v>1000</v>
      </c>
      <c r="Q18" s="29">
        <v>1000</v>
      </c>
      <c r="R18" s="23"/>
      <c r="S18" s="26"/>
      <c r="T18" s="23"/>
      <c r="U18" s="23"/>
      <c r="V18" s="23"/>
      <c r="W18" s="23"/>
    </row>
    <row r="19" spans="1:23" s="2" customFormat="1" ht="42.75" hidden="1">
      <c r="A19" s="22"/>
      <c r="B19" s="23" t="s">
        <v>75</v>
      </c>
      <c r="C19" s="23" t="s">
        <v>6</v>
      </c>
      <c r="D19" s="23" t="s">
        <v>381</v>
      </c>
      <c r="E19" s="23" t="s">
        <v>382</v>
      </c>
      <c r="F19" s="23" t="s">
        <v>273</v>
      </c>
      <c r="G19" s="23" t="s">
        <v>10</v>
      </c>
      <c r="H19" s="23" t="s">
        <v>288</v>
      </c>
      <c r="I19" s="23">
        <v>5013</v>
      </c>
      <c r="J19" s="27">
        <v>125</v>
      </c>
      <c r="K19" s="24">
        <v>43105</v>
      </c>
      <c r="L19" s="24">
        <v>43105</v>
      </c>
      <c r="M19" s="24">
        <v>43074</v>
      </c>
      <c r="N19" s="24">
        <v>43136</v>
      </c>
      <c r="O19" s="30" t="s">
        <v>290</v>
      </c>
      <c r="P19" s="29">
        <v>500</v>
      </c>
      <c r="Q19" s="29">
        <v>500</v>
      </c>
      <c r="R19" s="23"/>
      <c r="S19" s="26"/>
      <c r="T19" s="23"/>
      <c r="U19" s="23"/>
      <c r="V19" s="23"/>
      <c r="W19" s="23"/>
    </row>
    <row r="20" spans="1:23" s="2" customFormat="1" ht="57" hidden="1">
      <c r="A20" s="22"/>
      <c r="B20" s="23" t="s">
        <v>75</v>
      </c>
      <c r="C20" s="23" t="s">
        <v>6</v>
      </c>
      <c r="D20" s="23" t="s">
        <v>383</v>
      </c>
      <c r="E20" s="23" t="s">
        <v>384</v>
      </c>
      <c r="F20" s="23" t="s">
        <v>273</v>
      </c>
      <c r="G20" s="23" t="s">
        <v>10</v>
      </c>
      <c r="H20" s="23" t="s">
        <v>253</v>
      </c>
      <c r="I20" s="23">
        <v>3013</v>
      </c>
      <c r="J20" s="27">
        <v>125</v>
      </c>
      <c r="K20" s="24">
        <v>43105</v>
      </c>
      <c r="L20" s="24">
        <v>43105</v>
      </c>
      <c r="M20" s="24">
        <v>43074</v>
      </c>
      <c r="N20" s="24">
        <v>43136</v>
      </c>
      <c r="O20" s="28" t="s">
        <v>43</v>
      </c>
      <c r="P20" s="29">
        <v>7600</v>
      </c>
      <c r="Q20" s="29">
        <v>7600</v>
      </c>
      <c r="R20" s="23"/>
      <c r="S20" s="26"/>
      <c r="T20" s="23"/>
      <c r="U20" s="23"/>
      <c r="V20" s="23"/>
      <c r="W20" s="23"/>
    </row>
    <row r="21" spans="1:23" s="2" customFormat="1" ht="57" hidden="1">
      <c r="A21" s="22"/>
      <c r="B21" s="23" t="s">
        <v>75</v>
      </c>
      <c r="C21" s="23" t="s">
        <v>6</v>
      </c>
      <c r="D21" s="23" t="s">
        <v>385</v>
      </c>
      <c r="E21" s="23" t="s">
        <v>386</v>
      </c>
      <c r="F21" s="23" t="s">
        <v>273</v>
      </c>
      <c r="G21" s="23" t="s">
        <v>10</v>
      </c>
      <c r="H21" s="23" t="s">
        <v>253</v>
      </c>
      <c r="I21" s="23">
        <v>3013</v>
      </c>
      <c r="J21" s="27">
        <v>125</v>
      </c>
      <c r="K21" s="24">
        <v>43105</v>
      </c>
      <c r="L21" s="24">
        <v>43105</v>
      </c>
      <c r="M21" s="24">
        <v>43074</v>
      </c>
      <c r="N21" s="24">
        <v>43136</v>
      </c>
      <c r="O21" s="28" t="s">
        <v>137</v>
      </c>
      <c r="P21" s="29">
        <v>15000</v>
      </c>
      <c r="Q21" s="29">
        <v>15000</v>
      </c>
      <c r="R21" s="23"/>
      <c r="S21" s="26"/>
      <c r="T21" s="23"/>
      <c r="U21" s="23"/>
      <c r="V21" s="23"/>
      <c r="W21" s="23"/>
    </row>
    <row r="22" spans="1:23" s="2" customFormat="1" ht="42.75" hidden="1">
      <c r="A22" s="22"/>
      <c r="B22" s="23" t="s">
        <v>75</v>
      </c>
      <c r="C22" s="23" t="s">
        <v>6</v>
      </c>
      <c r="D22" s="23" t="s">
        <v>389</v>
      </c>
      <c r="E22" s="23" t="s">
        <v>390</v>
      </c>
      <c r="F22" s="23" t="s">
        <v>273</v>
      </c>
      <c r="G22" s="23" t="s">
        <v>10</v>
      </c>
      <c r="H22" s="23" t="s">
        <v>288</v>
      </c>
      <c r="I22" s="23">
        <v>5006</v>
      </c>
      <c r="J22" s="27">
        <v>125</v>
      </c>
      <c r="K22" s="24">
        <v>43105</v>
      </c>
      <c r="L22" s="24">
        <v>43105</v>
      </c>
      <c r="M22" s="24">
        <v>43074</v>
      </c>
      <c r="N22" s="24">
        <v>43136</v>
      </c>
      <c r="O22" s="30" t="s">
        <v>391</v>
      </c>
      <c r="P22" s="29">
        <v>240000</v>
      </c>
      <c r="Q22" s="29">
        <v>240000</v>
      </c>
      <c r="R22" s="23"/>
      <c r="S22" s="26"/>
      <c r="T22" s="23"/>
      <c r="U22" s="23"/>
      <c r="V22" s="23"/>
      <c r="W22" s="23"/>
    </row>
    <row r="23" spans="1:23" s="2" customFormat="1" ht="57" hidden="1">
      <c r="A23" s="22"/>
      <c r="B23" s="23" t="s">
        <v>75</v>
      </c>
      <c r="C23" s="23" t="s">
        <v>6</v>
      </c>
      <c r="D23" s="23" t="s">
        <v>280</v>
      </c>
      <c r="E23" s="23" t="s">
        <v>281</v>
      </c>
      <c r="F23" s="23" t="s">
        <v>273</v>
      </c>
      <c r="G23" s="23" t="s">
        <v>10</v>
      </c>
      <c r="H23" s="23" t="s">
        <v>282</v>
      </c>
      <c r="I23" s="23">
        <v>3015</v>
      </c>
      <c r="J23" s="27">
        <v>125</v>
      </c>
      <c r="K23" s="24">
        <v>43121</v>
      </c>
      <c r="L23" s="24">
        <v>43121</v>
      </c>
      <c r="M23" s="24">
        <v>43455</v>
      </c>
      <c r="N23" s="24">
        <v>43152</v>
      </c>
      <c r="O23" s="30" t="s">
        <v>283</v>
      </c>
      <c r="P23" s="29">
        <v>5000</v>
      </c>
      <c r="Q23" s="29">
        <v>5000</v>
      </c>
      <c r="R23" s="23"/>
      <c r="S23" s="26"/>
      <c r="T23" s="23"/>
      <c r="U23" s="23"/>
      <c r="V23" s="23"/>
      <c r="W23" s="23"/>
    </row>
    <row r="24" spans="1:23" s="2" customFormat="1" ht="71.25" hidden="1">
      <c r="A24" s="22"/>
      <c r="B24" s="23" t="s">
        <v>75</v>
      </c>
      <c r="C24" s="23" t="s">
        <v>6</v>
      </c>
      <c r="D24" s="23" t="s">
        <v>284</v>
      </c>
      <c r="E24" s="23" t="s">
        <v>285</v>
      </c>
      <c r="F24" s="23" t="s">
        <v>273</v>
      </c>
      <c r="G24" s="23" t="s">
        <v>10</v>
      </c>
      <c r="H24" s="23" t="s">
        <v>282</v>
      </c>
      <c r="I24" s="23">
        <v>3015</v>
      </c>
      <c r="J24" s="27">
        <v>125</v>
      </c>
      <c r="K24" s="24">
        <v>43121</v>
      </c>
      <c r="L24" s="24">
        <v>43121</v>
      </c>
      <c r="M24" s="24">
        <v>43455</v>
      </c>
      <c r="N24" s="24">
        <v>43152</v>
      </c>
      <c r="O24" s="30" t="s">
        <v>283</v>
      </c>
      <c r="P24" s="29">
        <v>5000</v>
      </c>
      <c r="Q24" s="29">
        <v>5000</v>
      </c>
      <c r="R24" s="23"/>
      <c r="S24" s="26"/>
      <c r="T24" s="23"/>
      <c r="U24" s="23"/>
      <c r="V24" s="23"/>
      <c r="W24" s="23"/>
    </row>
    <row r="25" spans="1:23" s="2" customFormat="1" ht="142.5" hidden="1">
      <c r="A25" s="22"/>
      <c r="B25" s="23" t="s">
        <v>75</v>
      </c>
      <c r="C25" s="32" t="s">
        <v>7</v>
      </c>
      <c r="D25" s="32" t="s">
        <v>291</v>
      </c>
      <c r="E25" s="32" t="s">
        <v>292</v>
      </c>
      <c r="F25" s="32" t="s">
        <v>273</v>
      </c>
      <c r="G25" s="32" t="s">
        <v>10</v>
      </c>
      <c r="H25" s="23" t="s">
        <v>293</v>
      </c>
      <c r="I25" s="23" t="s">
        <v>294</v>
      </c>
      <c r="J25" s="27">
        <v>125</v>
      </c>
      <c r="K25" s="24">
        <v>43128</v>
      </c>
      <c r="L25" s="24">
        <v>43128</v>
      </c>
      <c r="M25" s="24">
        <v>43097</v>
      </c>
      <c r="N25" s="24">
        <v>43159</v>
      </c>
      <c r="O25" s="28" t="s">
        <v>190</v>
      </c>
      <c r="P25" s="29">
        <v>2400</v>
      </c>
      <c r="Q25" s="29">
        <v>2400</v>
      </c>
      <c r="R25" s="23"/>
      <c r="S25" s="26"/>
      <c r="T25" s="23"/>
      <c r="U25" s="23"/>
      <c r="V25" s="23"/>
      <c r="W25" s="23"/>
    </row>
    <row r="26" spans="1:23" s="2" customFormat="1" ht="171" hidden="1">
      <c r="A26" s="22"/>
      <c r="B26" s="23" t="s">
        <v>75</v>
      </c>
      <c r="C26" s="32" t="s">
        <v>7</v>
      </c>
      <c r="D26" s="32" t="s">
        <v>298</v>
      </c>
      <c r="E26" s="32" t="s">
        <v>299</v>
      </c>
      <c r="F26" s="32" t="s">
        <v>273</v>
      </c>
      <c r="G26" s="32" t="s">
        <v>10</v>
      </c>
      <c r="H26" s="23" t="s">
        <v>300</v>
      </c>
      <c r="I26" s="23" t="s">
        <v>301</v>
      </c>
      <c r="J26" s="27">
        <v>125</v>
      </c>
      <c r="K26" s="24">
        <v>43128</v>
      </c>
      <c r="L26" s="24">
        <v>43128</v>
      </c>
      <c r="M26" s="24">
        <v>43097</v>
      </c>
      <c r="N26" s="24">
        <v>43159</v>
      </c>
      <c r="O26" s="30" t="s">
        <v>107</v>
      </c>
      <c r="P26" s="29">
        <v>31000</v>
      </c>
      <c r="Q26" s="29">
        <v>31000</v>
      </c>
      <c r="R26" s="23"/>
      <c r="S26" s="26"/>
      <c r="T26" s="23"/>
      <c r="U26" s="23"/>
      <c r="V26" s="23"/>
      <c r="W26" s="23"/>
    </row>
    <row r="27" spans="1:23" s="2" customFormat="1" ht="171" hidden="1">
      <c r="A27" s="22"/>
      <c r="B27" s="23" t="s">
        <v>75</v>
      </c>
      <c r="C27" s="23" t="s">
        <v>7</v>
      </c>
      <c r="D27" s="23" t="s">
        <v>302</v>
      </c>
      <c r="E27" s="23" t="s">
        <v>303</v>
      </c>
      <c r="F27" s="23" t="s">
        <v>273</v>
      </c>
      <c r="G27" s="23" t="s">
        <v>10</v>
      </c>
      <c r="H27" s="23" t="s">
        <v>300</v>
      </c>
      <c r="I27" s="23" t="s">
        <v>301</v>
      </c>
      <c r="J27" s="27">
        <v>125</v>
      </c>
      <c r="K27" s="24">
        <v>43128</v>
      </c>
      <c r="L27" s="24">
        <v>43128</v>
      </c>
      <c r="M27" s="24">
        <v>43097</v>
      </c>
      <c r="N27" s="24">
        <v>43159</v>
      </c>
      <c r="O27" s="28" t="s">
        <v>304</v>
      </c>
      <c r="P27" s="29">
        <v>3500</v>
      </c>
      <c r="Q27" s="29">
        <v>3500</v>
      </c>
      <c r="R27" s="23"/>
      <c r="S27" s="26"/>
      <c r="T27" s="23"/>
      <c r="U27" s="23"/>
      <c r="V27" s="23"/>
      <c r="W27" s="23"/>
    </row>
    <row r="28" spans="1:23" s="2" customFormat="1" ht="171" hidden="1">
      <c r="A28" s="22"/>
      <c r="B28" s="23" t="s">
        <v>75</v>
      </c>
      <c r="C28" s="32" t="s">
        <v>7</v>
      </c>
      <c r="D28" s="32" t="s">
        <v>312</v>
      </c>
      <c r="E28" s="32" t="s">
        <v>313</v>
      </c>
      <c r="F28" s="32" t="s">
        <v>273</v>
      </c>
      <c r="G28" s="32" t="s">
        <v>10</v>
      </c>
      <c r="H28" s="23" t="s">
        <v>300</v>
      </c>
      <c r="I28" s="23" t="s">
        <v>301</v>
      </c>
      <c r="J28" s="27">
        <v>125</v>
      </c>
      <c r="K28" s="24">
        <v>43128</v>
      </c>
      <c r="L28" s="24">
        <v>43128</v>
      </c>
      <c r="M28" s="24">
        <v>43097</v>
      </c>
      <c r="N28" s="24">
        <v>43159</v>
      </c>
      <c r="O28" s="28" t="s">
        <v>107</v>
      </c>
      <c r="P28" s="29">
        <v>20000</v>
      </c>
      <c r="Q28" s="29">
        <v>20000</v>
      </c>
      <c r="R28" s="23"/>
      <c r="S28" s="26"/>
      <c r="T28" s="23"/>
      <c r="U28" s="23"/>
      <c r="V28" s="23"/>
      <c r="W28" s="23"/>
    </row>
    <row r="29" spans="1:23" s="2" customFormat="1" ht="114" hidden="1">
      <c r="A29" s="22"/>
      <c r="B29" s="23" t="s">
        <v>75</v>
      </c>
      <c r="C29" s="23" t="s">
        <v>7</v>
      </c>
      <c r="D29" s="23" t="s">
        <v>322</v>
      </c>
      <c r="E29" s="23" t="s">
        <v>323</v>
      </c>
      <c r="F29" s="23" t="s">
        <v>273</v>
      </c>
      <c r="G29" s="23" t="s">
        <v>10</v>
      </c>
      <c r="H29" s="23" t="s">
        <v>324</v>
      </c>
      <c r="I29" s="23" t="s">
        <v>325</v>
      </c>
      <c r="J29" s="27">
        <v>125</v>
      </c>
      <c r="K29" s="24">
        <v>43128</v>
      </c>
      <c r="L29" s="24">
        <v>43128</v>
      </c>
      <c r="M29" s="24">
        <v>43097</v>
      </c>
      <c r="N29" s="24">
        <v>43159</v>
      </c>
      <c r="O29" s="28" t="s">
        <v>304</v>
      </c>
      <c r="P29" s="29">
        <v>12250</v>
      </c>
      <c r="Q29" s="29">
        <v>12250</v>
      </c>
      <c r="R29" s="23"/>
      <c r="S29" s="26"/>
      <c r="T29" s="23"/>
      <c r="U29" s="23"/>
      <c r="V29" s="23"/>
      <c r="W29" s="23"/>
    </row>
    <row r="30" spans="1:23" s="2" customFormat="1" ht="114" hidden="1">
      <c r="A30" s="22"/>
      <c r="B30" s="23" t="s">
        <v>75</v>
      </c>
      <c r="C30" s="23" t="s">
        <v>7</v>
      </c>
      <c r="D30" s="23" t="s">
        <v>326</v>
      </c>
      <c r="E30" s="23" t="s">
        <v>327</v>
      </c>
      <c r="F30" s="23" t="s">
        <v>273</v>
      </c>
      <c r="G30" s="23" t="s">
        <v>10</v>
      </c>
      <c r="H30" s="23" t="s">
        <v>324</v>
      </c>
      <c r="I30" s="23" t="s">
        <v>325</v>
      </c>
      <c r="J30" s="27">
        <v>125</v>
      </c>
      <c r="K30" s="24">
        <v>43128</v>
      </c>
      <c r="L30" s="24">
        <v>43128</v>
      </c>
      <c r="M30" s="24">
        <v>43097</v>
      </c>
      <c r="N30" s="24">
        <v>43159</v>
      </c>
      <c r="O30" s="28" t="s">
        <v>304</v>
      </c>
      <c r="P30" s="29">
        <v>12250</v>
      </c>
      <c r="Q30" s="29">
        <v>12250</v>
      </c>
      <c r="R30" s="23"/>
      <c r="S30" s="26"/>
      <c r="T30" s="23"/>
      <c r="U30" s="23"/>
      <c r="V30" s="23"/>
      <c r="W30" s="23"/>
    </row>
    <row r="31" spans="1:23" s="2" customFormat="1" ht="171" hidden="1">
      <c r="A31" s="22"/>
      <c r="B31" s="23" t="s">
        <v>75</v>
      </c>
      <c r="C31" s="32" t="s">
        <v>7</v>
      </c>
      <c r="D31" s="32" t="s">
        <v>354</v>
      </c>
      <c r="E31" s="32" t="s">
        <v>355</v>
      </c>
      <c r="F31" s="32" t="s">
        <v>273</v>
      </c>
      <c r="G31" s="32" t="s">
        <v>10</v>
      </c>
      <c r="H31" s="23" t="s">
        <v>300</v>
      </c>
      <c r="I31" s="23" t="s">
        <v>301</v>
      </c>
      <c r="J31" s="27">
        <v>125</v>
      </c>
      <c r="K31" s="24">
        <v>43128</v>
      </c>
      <c r="L31" s="24">
        <v>43128</v>
      </c>
      <c r="M31" s="24">
        <v>43097</v>
      </c>
      <c r="N31" s="24">
        <v>43159</v>
      </c>
      <c r="O31" s="28" t="s">
        <v>107</v>
      </c>
      <c r="P31" s="29">
        <v>33000</v>
      </c>
      <c r="Q31" s="29">
        <v>33000</v>
      </c>
      <c r="R31" s="23"/>
      <c r="S31" s="26"/>
      <c r="T31" s="23"/>
      <c r="U31" s="23"/>
      <c r="V31" s="23"/>
      <c r="W31" s="23"/>
    </row>
    <row r="32" spans="1:23" s="2" customFormat="1" ht="42.75" hidden="1">
      <c r="A32" s="22"/>
      <c r="B32" s="23" t="s">
        <v>75</v>
      </c>
      <c r="C32" s="23" t="s">
        <v>7</v>
      </c>
      <c r="D32" s="23" t="s">
        <v>356</v>
      </c>
      <c r="E32" s="23" t="s">
        <v>357</v>
      </c>
      <c r="F32" s="23" t="s">
        <v>273</v>
      </c>
      <c r="G32" s="23" t="s">
        <v>10</v>
      </c>
      <c r="H32" s="23" t="s">
        <v>288</v>
      </c>
      <c r="I32" s="23">
        <v>5013</v>
      </c>
      <c r="J32" s="27">
        <v>125</v>
      </c>
      <c r="K32" s="24">
        <v>43128</v>
      </c>
      <c r="L32" s="24">
        <v>43128</v>
      </c>
      <c r="M32" s="24">
        <v>43097</v>
      </c>
      <c r="N32" s="24">
        <v>43159</v>
      </c>
      <c r="O32" s="28" t="s">
        <v>304</v>
      </c>
      <c r="P32" s="29">
        <v>10000</v>
      </c>
      <c r="Q32" s="29">
        <v>10000</v>
      </c>
      <c r="R32" s="23"/>
      <c r="S32" s="26"/>
      <c r="T32" s="23"/>
      <c r="U32" s="23"/>
      <c r="V32" s="23"/>
      <c r="W32" s="23"/>
    </row>
    <row r="33" spans="1:23" s="2" customFormat="1" ht="99.75" hidden="1">
      <c r="A33" s="22"/>
      <c r="B33" s="23" t="s">
        <v>75</v>
      </c>
      <c r="C33" s="23" t="s">
        <v>358</v>
      </c>
      <c r="D33" s="23" t="s">
        <v>359</v>
      </c>
      <c r="E33" s="23" t="s">
        <v>360</v>
      </c>
      <c r="F33" s="23" t="s">
        <v>273</v>
      </c>
      <c r="G33" s="23" t="s">
        <v>10</v>
      </c>
      <c r="H33" s="23" t="s">
        <v>361</v>
      </c>
      <c r="I33" s="23" t="s">
        <v>362</v>
      </c>
      <c r="J33" s="27">
        <v>125</v>
      </c>
      <c r="K33" s="24">
        <v>43128</v>
      </c>
      <c r="L33" s="24">
        <v>43128</v>
      </c>
      <c r="M33" s="24">
        <v>43097</v>
      </c>
      <c r="N33" s="24">
        <v>43159</v>
      </c>
      <c r="O33" s="28" t="s">
        <v>190</v>
      </c>
      <c r="P33" s="29">
        <v>1000</v>
      </c>
      <c r="Q33" s="29">
        <v>1000</v>
      </c>
      <c r="R33" s="23"/>
      <c r="S33" s="26"/>
      <c r="T33" s="23"/>
      <c r="U33" s="23"/>
      <c r="V33" s="23"/>
      <c r="W33" s="23"/>
    </row>
    <row r="34" spans="1:23" s="2" customFormat="1" ht="42.75" hidden="1">
      <c r="A34" s="22"/>
      <c r="B34" s="23" t="s">
        <v>75</v>
      </c>
      <c r="C34" s="23" t="s">
        <v>7</v>
      </c>
      <c r="D34" s="23" t="s">
        <v>365</v>
      </c>
      <c r="E34" s="23" t="s">
        <v>366</v>
      </c>
      <c r="F34" s="23" t="s">
        <v>273</v>
      </c>
      <c r="G34" s="23" t="s">
        <v>10</v>
      </c>
      <c r="H34" s="23" t="s">
        <v>288</v>
      </c>
      <c r="I34" s="23">
        <v>5013</v>
      </c>
      <c r="J34" s="27">
        <v>125</v>
      </c>
      <c r="K34" s="24">
        <v>43128</v>
      </c>
      <c r="L34" s="24">
        <v>43128</v>
      </c>
      <c r="M34" s="24">
        <v>43097</v>
      </c>
      <c r="N34" s="24">
        <v>43159</v>
      </c>
      <c r="O34" s="30" t="s">
        <v>197</v>
      </c>
      <c r="P34" s="29">
        <v>5000</v>
      </c>
      <c r="Q34" s="29">
        <v>5000</v>
      </c>
      <c r="R34" s="23"/>
      <c r="S34" s="26"/>
      <c r="T34" s="23"/>
      <c r="U34" s="23"/>
      <c r="V34" s="23"/>
      <c r="W34" s="23"/>
    </row>
    <row r="35" spans="1:23" s="2" customFormat="1" ht="42.75" hidden="1">
      <c r="A35" s="22"/>
      <c r="B35" s="23" t="s">
        <v>75</v>
      </c>
      <c r="C35" s="23" t="s">
        <v>7</v>
      </c>
      <c r="D35" s="23" t="s">
        <v>307</v>
      </c>
      <c r="E35" s="23" t="s">
        <v>308</v>
      </c>
      <c r="F35" s="23" t="s">
        <v>273</v>
      </c>
      <c r="G35" s="23" t="s">
        <v>10</v>
      </c>
      <c r="H35" s="23" t="s">
        <v>288</v>
      </c>
      <c r="I35" s="23" t="s">
        <v>289</v>
      </c>
      <c r="J35" s="27">
        <v>27</v>
      </c>
      <c r="K35" s="24">
        <v>43128</v>
      </c>
      <c r="L35" s="24">
        <v>43128</v>
      </c>
      <c r="M35" s="24">
        <v>43097</v>
      </c>
      <c r="N35" s="24">
        <v>43159</v>
      </c>
      <c r="O35" s="30" t="s">
        <v>290</v>
      </c>
      <c r="P35" s="29">
        <v>299</v>
      </c>
      <c r="Q35" s="29">
        <v>299</v>
      </c>
      <c r="R35" s="23"/>
      <c r="S35" s="26"/>
      <c r="T35" s="23"/>
      <c r="U35" s="23"/>
      <c r="V35" s="23"/>
      <c r="W35" s="23"/>
    </row>
    <row r="36" spans="1:23" s="2" customFormat="1" ht="57" hidden="1">
      <c r="A36" s="22"/>
      <c r="B36" s="23" t="s">
        <v>75</v>
      </c>
      <c r="C36" s="23" t="s">
        <v>7</v>
      </c>
      <c r="D36" s="23" t="s">
        <v>309</v>
      </c>
      <c r="E36" s="23" t="s">
        <v>310</v>
      </c>
      <c r="F36" s="23" t="s">
        <v>273</v>
      </c>
      <c r="G36" s="23" t="s">
        <v>10</v>
      </c>
      <c r="H36" s="23" t="s">
        <v>253</v>
      </c>
      <c r="I36" s="23" t="s">
        <v>311</v>
      </c>
      <c r="J36" s="27">
        <v>27</v>
      </c>
      <c r="K36" s="24">
        <v>43128</v>
      </c>
      <c r="L36" s="24">
        <v>43128</v>
      </c>
      <c r="M36" s="24">
        <v>43097</v>
      </c>
      <c r="N36" s="24">
        <v>43159</v>
      </c>
      <c r="O36" s="28" t="s">
        <v>62</v>
      </c>
      <c r="P36" s="29">
        <v>2000</v>
      </c>
      <c r="Q36" s="29">
        <v>2000</v>
      </c>
      <c r="R36" s="23"/>
      <c r="S36" s="26"/>
      <c r="T36" s="23"/>
      <c r="U36" s="23"/>
      <c r="V36" s="23"/>
      <c r="W36" s="23"/>
    </row>
    <row r="37" spans="1:23" s="2" customFormat="1" ht="42.75" hidden="1">
      <c r="A37" s="22"/>
      <c r="B37" s="23" t="s">
        <v>75</v>
      </c>
      <c r="C37" s="23" t="s">
        <v>7</v>
      </c>
      <c r="D37" s="23" t="s">
        <v>314</v>
      </c>
      <c r="E37" s="23" t="s">
        <v>315</v>
      </c>
      <c r="F37" s="23" t="s">
        <v>273</v>
      </c>
      <c r="G37" s="23" t="s">
        <v>10</v>
      </c>
      <c r="H37" s="23" t="s">
        <v>288</v>
      </c>
      <c r="I37" s="23" t="s">
        <v>289</v>
      </c>
      <c r="J37" s="27">
        <v>27</v>
      </c>
      <c r="K37" s="24">
        <v>43128</v>
      </c>
      <c r="L37" s="24">
        <v>43128</v>
      </c>
      <c r="M37" s="24">
        <v>43097</v>
      </c>
      <c r="N37" s="24">
        <v>43159</v>
      </c>
      <c r="O37" s="30" t="s">
        <v>290</v>
      </c>
      <c r="P37" s="29">
        <v>1290</v>
      </c>
      <c r="Q37" s="29">
        <v>1290</v>
      </c>
      <c r="R37" s="23"/>
      <c r="S37" s="26"/>
      <c r="T37" s="23"/>
      <c r="U37" s="23"/>
      <c r="V37" s="23"/>
      <c r="W37" s="23"/>
    </row>
    <row r="38" spans="1:23" s="2" customFormat="1" ht="42.75" hidden="1">
      <c r="A38" s="22"/>
      <c r="B38" s="23" t="s">
        <v>75</v>
      </c>
      <c r="C38" s="23" t="s">
        <v>7</v>
      </c>
      <c r="D38" s="23" t="s">
        <v>316</v>
      </c>
      <c r="E38" s="23" t="s">
        <v>317</v>
      </c>
      <c r="F38" s="23" t="s">
        <v>273</v>
      </c>
      <c r="G38" s="23" t="s">
        <v>10</v>
      </c>
      <c r="H38" s="23" t="s">
        <v>288</v>
      </c>
      <c r="I38" s="23" t="s">
        <v>289</v>
      </c>
      <c r="J38" s="27">
        <v>27</v>
      </c>
      <c r="K38" s="24">
        <v>43128</v>
      </c>
      <c r="L38" s="24">
        <v>43128</v>
      </c>
      <c r="M38" s="24">
        <v>43097</v>
      </c>
      <c r="N38" s="24">
        <v>43159</v>
      </c>
      <c r="O38" s="30" t="s">
        <v>290</v>
      </c>
      <c r="P38" s="29">
        <v>500</v>
      </c>
      <c r="Q38" s="29">
        <v>500</v>
      </c>
      <c r="R38" s="23"/>
      <c r="S38" s="26"/>
      <c r="T38" s="23"/>
      <c r="U38" s="23"/>
      <c r="V38" s="23"/>
      <c r="W38" s="23"/>
    </row>
    <row r="39" spans="1:23" s="2" customFormat="1" ht="42.75" hidden="1">
      <c r="A39" s="22"/>
      <c r="B39" s="23" t="s">
        <v>75</v>
      </c>
      <c r="C39" s="23" t="s">
        <v>7</v>
      </c>
      <c r="D39" s="23" t="s">
        <v>286</v>
      </c>
      <c r="E39" s="23" t="s">
        <v>287</v>
      </c>
      <c r="F39" s="23" t="s">
        <v>273</v>
      </c>
      <c r="G39" s="23" t="s">
        <v>10</v>
      </c>
      <c r="H39" s="23" t="s">
        <v>288</v>
      </c>
      <c r="I39" s="23" t="s">
        <v>289</v>
      </c>
      <c r="J39" s="27">
        <v>27</v>
      </c>
      <c r="K39" s="24">
        <v>43128</v>
      </c>
      <c r="L39" s="24">
        <v>43128</v>
      </c>
      <c r="M39" s="24">
        <v>43097</v>
      </c>
      <c r="N39" s="24">
        <v>43159</v>
      </c>
      <c r="O39" s="30" t="s">
        <v>290</v>
      </c>
      <c r="P39" s="29">
        <v>5000</v>
      </c>
      <c r="Q39" s="29">
        <v>5000</v>
      </c>
      <c r="R39" s="23"/>
      <c r="S39" s="26"/>
      <c r="T39" s="23"/>
      <c r="U39" s="23"/>
      <c r="V39" s="23"/>
      <c r="W39" s="23"/>
    </row>
    <row r="40" spans="1:23" s="2" customFormat="1" ht="57" hidden="1">
      <c r="A40" s="22"/>
      <c r="B40" s="23" t="s">
        <v>75</v>
      </c>
      <c r="C40" s="23" t="s">
        <v>7</v>
      </c>
      <c r="D40" s="23" t="s">
        <v>336</v>
      </c>
      <c r="E40" s="23" t="s">
        <v>337</v>
      </c>
      <c r="F40" s="23" t="s">
        <v>273</v>
      </c>
      <c r="G40" s="23" t="s">
        <v>10</v>
      </c>
      <c r="H40" s="23" t="s">
        <v>253</v>
      </c>
      <c r="I40" s="23">
        <v>2010</v>
      </c>
      <c r="J40" s="27">
        <v>27</v>
      </c>
      <c r="K40" s="24">
        <v>43128</v>
      </c>
      <c r="L40" s="24">
        <v>43128</v>
      </c>
      <c r="M40" s="24">
        <v>43097</v>
      </c>
      <c r="N40" s="24">
        <v>43159</v>
      </c>
      <c r="O40" s="28" t="s">
        <v>62</v>
      </c>
      <c r="P40" s="29">
        <v>1500</v>
      </c>
      <c r="Q40" s="29">
        <v>1500</v>
      </c>
      <c r="R40" s="23"/>
      <c r="S40" s="26"/>
      <c r="T40" s="23"/>
      <c r="U40" s="23"/>
      <c r="V40" s="23"/>
      <c r="W40" s="23"/>
    </row>
    <row r="41" spans="1:23" s="2" customFormat="1" ht="42.75" hidden="1">
      <c r="A41" s="22"/>
      <c r="B41" s="23" t="s">
        <v>75</v>
      </c>
      <c r="C41" s="23" t="s">
        <v>7</v>
      </c>
      <c r="D41" s="23" t="s">
        <v>345</v>
      </c>
      <c r="E41" s="23" t="s">
        <v>346</v>
      </c>
      <c r="F41" s="23" t="s">
        <v>273</v>
      </c>
      <c r="G41" s="23" t="s">
        <v>10</v>
      </c>
      <c r="H41" s="23" t="s">
        <v>288</v>
      </c>
      <c r="I41" s="23">
        <v>5013</v>
      </c>
      <c r="J41" s="27">
        <v>27</v>
      </c>
      <c r="K41" s="24">
        <v>43128</v>
      </c>
      <c r="L41" s="24">
        <v>43128</v>
      </c>
      <c r="M41" s="24">
        <v>43097</v>
      </c>
      <c r="N41" s="24">
        <v>43159</v>
      </c>
      <c r="O41" s="30" t="s">
        <v>290</v>
      </c>
      <c r="P41" s="29">
        <v>1500</v>
      </c>
      <c r="Q41" s="29">
        <v>1500</v>
      </c>
      <c r="R41" s="23"/>
      <c r="S41" s="26"/>
      <c r="T41" s="23"/>
      <c r="U41" s="23"/>
      <c r="V41" s="23"/>
      <c r="W41" s="23"/>
    </row>
    <row r="42" spans="1:23" s="2" customFormat="1" ht="42.75" hidden="1">
      <c r="A42" s="22"/>
      <c r="B42" s="23" t="s">
        <v>75</v>
      </c>
      <c r="C42" s="23" t="s">
        <v>7</v>
      </c>
      <c r="D42" s="23" t="s">
        <v>349</v>
      </c>
      <c r="E42" s="23" t="s">
        <v>350</v>
      </c>
      <c r="F42" s="23" t="s">
        <v>273</v>
      </c>
      <c r="G42" s="23" t="s">
        <v>10</v>
      </c>
      <c r="H42" s="23" t="s">
        <v>288</v>
      </c>
      <c r="I42" s="23">
        <v>5009</v>
      </c>
      <c r="J42" s="27">
        <v>27</v>
      </c>
      <c r="K42" s="24">
        <v>43128</v>
      </c>
      <c r="L42" s="24">
        <v>43128</v>
      </c>
      <c r="M42" s="24">
        <v>43097</v>
      </c>
      <c r="N42" s="24">
        <v>43159</v>
      </c>
      <c r="O42" s="33" t="s">
        <v>121</v>
      </c>
      <c r="P42" s="29">
        <v>7900</v>
      </c>
      <c r="Q42" s="29">
        <v>7900</v>
      </c>
      <c r="R42" s="23"/>
      <c r="S42" s="26"/>
      <c r="T42" s="23"/>
      <c r="U42" s="23"/>
      <c r="V42" s="23"/>
      <c r="W42" s="23"/>
    </row>
    <row r="43" spans="1:23" s="2" customFormat="1" ht="42.75" hidden="1">
      <c r="A43" s="22"/>
      <c r="B43" s="23" t="s">
        <v>75</v>
      </c>
      <c r="C43" s="23" t="s">
        <v>7</v>
      </c>
      <c r="D43" s="23" t="s">
        <v>349</v>
      </c>
      <c r="E43" s="23" t="s">
        <v>351</v>
      </c>
      <c r="F43" s="23" t="s">
        <v>273</v>
      </c>
      <c r="G43" s="23" t="s">
        <v>10</v>
      </c>
      <c r="H43" s="23" t="s">
        <v>288</v>
      </c>
      <c r="I43" s="23">
        <v>5009</v>
      </c>
      <c r="J43" s="27">
        <v>27</v>
      </c>
      <c r="K43" s="24">
        <v>43128</v>
      </c>
      <c r="L43" s="24">
        <v>43128</v>
      </c>
      <c r="M43" s="24">
        <v>43097</v>
      </c>
      <c r="N43" s="24">
        <v>43159</v>
      </c>
      <c r="O43" s="33" t="s">
        <v>121</v>
      </c>
      <c r="P43" s="29">
        <v>7900</v>
      </c>
      <c r="Q43" s="29">
        <v>7900</v>
      </c>
      <c r="R43" s="23"/>
      <c r="S43" s="26"/>
      <c r="T43" s="23"/>
      <c r="U43" s="23"/>
      <c r="V43" s="23"/>
      <c r="W43" s="23"/>
    </row>
    <row r="44" spans="1:23" s="2" customFormat="1" ht="42.75" hidden="1">
      <c r="A44" s="22"/>
      <c r="B44" s="23" t="s">
        <v>75</v>
      </c>
      <c r="C44" s="23" t="s">
        <v>7</v>
      </c>
      <c r="D44" s="23" t="s">
        <v>352</v>
      </c>
      <c r="E44" s="23" t="s">
        <v>353</v>
      </c>
      <c r="F44" s="23" t="s">
        <v>273</v>
      </c>
      <c r="G44" s="23" t="s">
        <v>10</v>
      </c>
      <c r="H44" s="23" t="s">
        <v>288</v>
      </c>
      <c r="I44" s="23">
        <v>5013</v>
      </c>
      <c r="J44" s="27">
        <v>27</v>
      </c>
      <c r="K44" s="24">
        <v>43128</v>
      </c>
      <c r="L44" s="24">
        <v>43128</v>
      </c>
      <c r="M44" s="24">
        <v>43097</v>
      </c>
      <c r="N44" s="24">
        <v>43159</v>
      </c>
      <c r="O44" s="30" t="s">
        <v>197</v>
      </c>
      <c r="P44" s="29">
        <v>500</v>
      </c>
      <c r="Q44" s="29">
        <v>500</v>
      </c>
      <c r="R44" s="23"/>
      <c r="S44" s="26"/>
      <c r="T44" s="23"/>
      <c r="U44" s="23"/>
      <c r="V44" s="23"/>
      <c r="W44" s="23"/>
    </row>
    <row r="45" spans="1:23" s="2" customFormat="1" ht="42.75" hidden="1">
      <c r="A45" s="22"/>
      <c r="B45" s="23" t="s">
        <v>75</v>
      </c>
      <c r="C45" s="23" t="s">
        <v>7</v>
      </c>
      <c r="D45" s="23" t="s">
        <v>363</v>
      </c>
      <c r="E45" s="23" t="s">
        <v>364</v>
      </c>
      <c r="F45" s="23" t="s">
        <v>273</v>
      </c>
      <c r="G45" s="23" t="s">
        <v>10</v>
      </c>
      <c r="H45" s="23" t="s">
        <v>288</v>
      </c>
      <c r="I45" s="23">
        <v>5009</v>
      </c>
      <c r="J45" s="27">
        <v>27</v>
      </c>
      <c r="K45" s="24">
        <v>43128</v>
      </c>
      <c r="L45" s="24">
        <v>43128</v>
      </c>
      <c r="M45" s="24">
        <v>43097</v>
      </c>
      <c r="N45" s="24">
        <v>43159</v>
      </c>
      <c r="O45" s="33" t="s">
        <v>121</v>
      </c>
      <c r="P45" s="29">
        <v>5000</v>
      </c>
      <c r="Q45" s="29">
        <v>5000</v>
      </c>
      <c r="R45" s="23"/>
      <c r="S45" s="26"/>
      <c r="T45" s="23"/>
      <c r="U45" s="23"/>
      <c r="V45" s="23"/>
      <c r="W45" s="23"/>
    </row>
    <row r="46" spans="1:23" s="2" customFormat="1" ht="57" hidden="1">
      <c r="A46" s="22"/>
      <c r="B46" s="23" t="s">
        <v>75</v>
      </c>
      <c r="C46" s="23" t="s">
        <v>7</v>
      </c>
      <c r="D46" s="23" t="s">
        <v>367</v>
      </c>
      <c r="E46" s="23" t="s">
        <v>368</v>
      </c>
      <c r="F46" s="23" t="s">
        <v>273</v>
      </c>
      <c r="G46" s="23" t="s">
        <v>10</v>
      </c>
      <c r="H46" s="23" t="s">
        <v>253</v>
      </c>
      <c r="I46" s="23">
        <v>3013</v>
      </c>
      <c r="J46" s="27">
        <v>27</v>
      </c>
      <c r="K46" s="24">
        <v>43128</v>
      </c>
      <c r="L46" s="24">
        <v>43128</v>
      </c>
      <c r="M46" s="24">
        <v>43097</v>
      </c>
      <c r="N46" s="24">
        <v>43159</v>
      </c>
      <c r="O46" s="28" t="s">
        <v>304</v>
      </c>
      <c r="P46" s="29">
        <v>2750</v>
      </c>
      <c r="Q46" s="29">
        <v>2750</v>
      </c>
      <c r="R46" s="23"/>
      <c r="S46" s="26"/>
      <c r="T46" s="23"/>
      <c r="U46" s="23"/>
      <c r="V46" s="23"/>
      <c r="W46" s="23"/>
    </row>
    <row r="47" spans="1:23" s="2" customFormat="1" ht="42.75" hidden="1">
      <c r="A47" s="22"/>
      <c r="B47" s="23" t="s">
        <v>75</v>
      </c>
      <c r="C47" s="23" t="s">
        <v>7</v>
      </c>
      <c r="D47" s="23" t="s">
        <v>387</v>
      </c>
      <c r="E47" s="23" t="s">
        <v>388</v>
      </c>
      <c r="F47" s="23" t="s">
        <v>273</v>
      </c>
      <c r="G47" s="23" t="s">
        <v>10</v>
      </c>
      <c r="H47" s="23" t="s">
        <v>288</v>
      </c>
      <c r="I47" s="23">
        <v>5009</v>
      </c>
      <c r="J47" s="27">
        <v>27</v>
      </c>
      <c r="K47" s="24">
        <v>43105</v>
      </c>
      <c r="L47" s="24">
        <v>43105</v>
      </c>
      <c r="M47" s="24">
        <v>43074</v>
      </c>
      <c r="N47" s="24">
        <v>43136</v>
      </c>
      <c r="O47" s="30" t="s">
        <v>115</v>
      </c>
      <c r="P47" s="29">
        <v>2000</v>
      </c>
      <c r="Q47" s="29">
        <v>2000</v>
      </c>
      <c r="R47" s="23"/>
      <c r="S47" s="26"/>
      <c r="T47" s="23"/>
      <c r="U47" s="23"/>
      <c r="V47" s="23"/>
      <c r="W47" s="23"/>
    </row>
    <row r="48" spans="1:23" s="2" customFormat="1" ht="57" hidden="1">
      <c r="A48" s="22"/>
      <c r="B48" s="23" t="s">
        <v>75</v>
      </c>
      <c r="C48" s="23" t="s">
        <v>369</v>
      </c>
      <c r="D48" s="23" t="s">
        <v>370</v>
      </c>
      <c r="E48" s="23" t="s">
        <v>371</v>
      </c>
      <c r="F48" s="23" t="s">
        <v>273</v>
      </c>
      <c r="G48" s="23" t="s">
        <v>10</v>
      </c>
      <c r="H48" s="23" t="s">
        <v>288</v>
      </c>
      <c r="I48" s="23">
        <v>5009</v>
      </c>
      <c r="J48" s="27">
        <v>27</v>
      </c>
      <c r="K48" s="24">
        <v>43128</v>
      </c>
      <c r="L48" s="24">
        <v>43128</v>
      </c>
      <c r="M48" s="24">
        <v>43097</v>
      </c>
      <c r="N48" s="24">
        <v>43159</v>
      </c>
      <c r="O48" s="30" t="s">
        <v>115</v>
      </c>
      <c r="P48" s="29">
        <v>2100</v>
      </c>
      <c r="Q48" s="29">
        <v>2100</v>
      </c>
      <c r="R48" s="23"/>
      <c r="S48" s="26"/>
      <c r="T48" s="23"/>
      <c r="U48" s="23"/>
      <c r="V48" s="23"/>
      <c r="W48" s="23"/>
    </row>
    <row r="49" spans="1:23" s="2" customFormat="1" ht="66.75" customHeight="1">
      <c r="A49" s="22">
        <v>2</v>
      </c>
      <c r="B49" s="23" t="s">
        <v>75</v>
      </c>
      <c r="C49" s="23" t="s">
        <v>6</v>
      </c>
      <c r="D49" s="23" t="s">
        <v>151</v>
      </c>
      <c r="E49" s="23" t="s">
        <v>152</v>
      </c>
      <c r="F49" s="23" t="s">
        <v>153</v>
      </c>
      <c r="G49" s="23" t="s">
        <v>10</v>
      </c>
      <c r="H49" s="23" t="s">
        <v>46</v>
      </c>
      <c r="I49" s="23">
        <v>3017</v>
      </c>
      <c r="J49" s="23">
        <v>64</v>
      </c>
      <c r="K49" s="24">
        <v>43101</v>
      </c>
      <c r="L49" s="24">
        <v>43132</v>
      </c>
      <c r="M49" s="24">
        <v>43160</v>
      </c>
      <c r="N49" s="24">
        <v>43160</v>
      </c>
      <c r="O49" s="23" t="s">
        <v>154</v>
      </c>
      <c r="P49" s="25">
        <v>10000</v>
      </c>
      <c r="Q49" s="25">
        <v>10000</v>
      </c>
      <c r="R49" s="25"/>
      <c r="S49" s="12" t="s">
        <v>423</v>
      </c>
      <c r="T49" s="12"/>
      <c r="U49" s="12"/>
      <c r="V49" s="12" t="s">
        <v>409</v>
      </c>
      <c r="W49" s="12" t="s">
        <v>492</v>
      </c>
    </row>
    <row r="50" spans="1:23" s="2" customFormat="1" ht="128.25">
      <c r="A50" s="22">
        <v>3</v>
      </c>
      <c r="B50" s="23" t="s">
        <v>75</v>
      </c>
      <c r="C50" s="23" t="s">
        <v>6</v>
      </c>
      <c r="D50" s="23" t="s">
        <v>48</v>
      </c>
      <c r="E50" s="23" t="s">
        <v>49</v>
      </c>
      <c r="F50" s="23" t="s">
        <v>8</v>
      </c>
      <c r="G50" s="23" t="s">
        <v>24</v>
      </c>
      <c r="H50" s="23" t="s">
        <v>46</v>
      </c>
      <c r="I50" s="23">
        <v>3017</v>
      </c>
      <c r="J50" s="23">
        <v>125</v>
      </c>
      <c r="K50" s="24">
        <v>43160</v>
      </c>
      <c r="L50" s="24">
        <v>43191</v>
      </c>
      <c r="M50" s="24">
        <v>43221</v>
      </c>
      <c r="N50" s="24">
        <v>43282</v>
      </c>
      <c r="O50" s="23" t="s">
        <v>13</v>
      </c>
      <c r="P50" s="25">
        <v>600000</v>
      </c>
      <c r="Q50" s="25">
        <v>600000</v>
      </c>
      <c r="R50" s="25"/>
      <c r="S50" s="26" t="s">
        <v>431</v>
      </c>
      <c r="T50" s="23"/>
      <c r="U50" s="23"/>
      <c r="V50" s="23" t="s">
        <v>409</v>
      </c>
      <c r="W50" s="23" t="s">
        <v>490</v>
      </c>
    </row>
    <row r="51" spans="1:23" s="2" customFormat="1" ht="99.75">
      <c r="A51" s="22">
        <v>4</v>
      </c>
      <c r="B51" s="23" t="s">
        <v>75</v>
      </c>
      <c r="C51" s="23" t="s">
        <v>6</v>
      </c>
      <c r="D51" s="23" t="s">
        <v>155</v>
      </c>
      <c r="E51" s="23" t="s">
        <v>156</v>
      </c>
      <c r="F51" s="23" t="s">
        <v>153</v>
      </c>
      <c r="G51" s="23" t="s">
        <v>157</v>
      </c>
      <c r="H51" s="23" t="s">
        <v>46</v>
      </c>
      <c r="I51" s="23">
        <v>2010</v>
      </c>
      <c r="J51" s="23">
        <v>125</v>
      </c>
      <c r="K51" s="24">
        <v>43160</v>
      </c>
      <c r="L51" s="24">
        <v>43191</v>
      </c>
      <c r="M51" s="24">
        <v>43221</v>
      </c>
      <c r="N51" s="24">
        <v>43313</v>
      </c>
      <c r="O51" s="23" t="s">
        <v>47</v>
      </c>
      <c r="P51" s="25"/>
      <c r="Q51" s="25"/>
      <c r="R51" s="25"/>
      <c r="S51" s="12" t="s">
        <v>432</v>
      </c>
      <c r="T51" s="12"/>
      <c r="U51" s="12"/>
      <c r="V51" s="12" t="s">
        <v>409</v>
      </c>
      <c r="W51" s="12" t="s">
        <v>495</v>
      </c>
    </row>
    <row r="52" spans="1:23" s="2" customFormat="1" ht="57" hidden="1">
      <c r="A52" s="22">
        <v>3.1009796533534302</v>
      </c>
      <c r="B52" s="23" t="s">
        <v>75</v>
      </c>
      <c r="C52" s="23" t="s">
        <v>392</v>
      </c>
      <c r="D52" s="23" t="s">
        <v>328</v>
      </c>
      <c r="E52" s="23" t="s">
        <v>393</v>
      </c>
      <c r="F52" s="23" t="s">
        <v>273</v>
      </c>
      <c r="G52" s="23" t="s">
        <v>10</v>
      </c>
      <c r="H52" s="23" t="s">
        <v>394</v>
      </c>
      <c r="I52" s="23">
        <v>3005</v>
      </c>
      <c r="J52" s="27">
        <v>125</v>
      </c>
      <c r="K52" s="24">
        <v>43231</v>
      </c>
      <c r="L52" s="24">
        <v>43231</v>
      </c>
      <c r="M52" s="24">
        <v>43201</v>
      </c>
      <c r="N52" s="24">
        <v>43262</v>
      </c>
      <c r="O52" s="23" t="s">
        <v>331</v>
      </c>
      <c r="P52" s="29">
        <v>150000</v>
      </c>
      <c r="Q52" s="29">
        <v>150000</v>
      </c>
      <c r="R52" s="23"/>
      <c r="S52" s="26"/>
      <c r="T52" s="23"/>
      <c r="U52" s="23"/>
      <c r="V52" s="23"/>
      <c r="W52" s="23"/>
    </row>
    <row r="53" spans="1:23" s="2" customFormat="1" ht="28.5">
      <c r="A53" s="22">
        <v>5</v>
      </c>
      <c r="B53" s="23" t="s">
        <v>74</v>
      </c>
      <c r="C53" s="23" t="s">
        <v>6</v>
      </c>
      <c r="D53" s="23" t="s">
        <v>138</v>
      </c>
      <c r="E53" s="23" t="s">
        <v>139</v>
      </c>
      <c r="F53" s="23" t="s">
        <v>467</v>
      </c>
      <c r="G53" s="23" t="s">
        <v>444</v>
      </c>
      <c r="H53" s="23" t="s">
        <v>81</v>
      </c>
      <c r="I53" s="23">
        <v>5008</v>
      </c>
      <c r="J53" s="23">
        <v>125</v>
      </c>
      <c r="K53" s="24">
        <v>43221</v>
      </c>
      <c r="L53" s="24">
        <v>43221</v>
      </c>
      <c r="M53" s="24" t="s">
        <v>125</v>
      </c>
      <c r="N53" s="24">
        <v>43313</v>
      </c>
      <c r="O53" s="23" t="s">
        <v>93</v>
      </c>
      <c r="P53" s="25">
        <v>68500</v>
      </c>
      <c r="Q53" s="25"/>
      <c r="R53" s="25"/>
      <c r="S53" s="26" t="s">
        <v>441</v>
      </c>
      <c r="T53" s="23"/>
      <c r="U53" s="23"/>
      <c r="V53" s="23" t="s">
        <v>409</v>
      </c>
      <c r="W53" s="23" t="s">
        <v>491</v>
      </c>
    </row>
    <row r="54" spans="1:23" ht="57">
      <c r="A54" s="22">
        <v>6</v>
      </c>
      <c r="B54" s="23" t="s">
        <v>75</v>
      </c>
      <c r="C54" s="23" t="s">
        <v>6</v>
      </c>
      <c r="D54" s="23" t="s">
        <v>474</v>
      </c>
      <c r="E54" s="23"/>
      <c r="F54" s="23" t="s">
        <v>273</v>
      </c>
      <c r="G54" s="23" t="s">
        <v>444</v>
      </c>
      <c r="H54" s="23"/>
      <c r="I54" s="23"/>
      <c r="J54" s="23"/>
      <c r="K54" s="24"/>
      <c r="L54" s="24"/>
      <c r="M54" s="24"/>
      <c r="N54" s="24">
        <v>43313</v>
      </c>
      <c r="O54" s="23"/>
      <c r="P54" s="23"/>
      <c r="Q54" s="25"/>
      <c r="R54" s="25"/>
      <c r="S54" s="12" t="s">
        <v>479</v>
      </c>
      <c r="T54" s="12"/>
      <c r="U54" s="12"/>
      <c r="V54" s="12" t="s">
        <v>409</v>
      </c>
      <c r="W54" s="12" t="s">
        <v>496</v>
      </c>
    </row>
    <row r="55" spans="1:23" ht="42.75">
      <c r="A55" s="22">
        <v>7</v>
      </c>
      <c r="B55" s="23" t="s">
        <v>75</v>
      </c>
      <c r="C55" s="23" t="s">
        <v>7</v>
      </c>
      <c r="D55" s="23" t="s">
        <v>453</v>
      </c>
      <c r="E55" s="23" t="s">
        <v>201</v>
      </c>
      <c r="F55" s="23" t="s">
        <v>536</v>
      </c>
      <c r="G55" s="23" t="s">
        <v>10</v>
      </c>
      <c r="H55" s="23" t="s">
        <v>202</v>
      </c>
      <c r="I55" s="23">
        <v>5010</v>
      </c>
      <c r="J55" s="23">
        <v>100</v>
      </c>
      <c r="K55" s="24">
        <v>43221</v>
      </c>
      <c r="L55" s="24">
        <v>43252</v>
      </c>
      <c r="M55" s="24">
        <v>43252</v>
      </c>
      <c r="N55" s="24">
        <v>43341</v>
      </c>
      <c r="O55" s="23" t="s">
        <v>203</v>
      </c>
      <c r="P55" s="25">
        <f>450*180</f>
        <v>81000</v>
      </c>
      <c r="Q55" s="25">
        <v>81000</v>
      </c>
      <c r="R55" s="25">
        <v>76500</v>
      </c>
      <c r="S55" s="26" t="s">
        <v>411</v>
      </c>
      <c r="T55" s="23"/>
      <c r="U55" s="23"/>
      <c r="V55" s="23" t="s">
        <v>409</v>
      </c>
      <c r="W55" s="23" t="s">
        <v>497</v>
      </c>
    </row>
    <row r="56" spans="1:23" ht="57" hidden="1">
      <c r="A56" s="22">
        <v>8</v>
      </c>
      <c r="B56" s="23" t="s">
        <v>75</v>
      </c>
      <c r="C56" s="23" t="s">
        <v>340</v>
      </c>
      <c r="D56" s="23" t="s">
        <v>341</v>
      </c>
      <c r="E56" s="23" t="s">
        <v>344</v>
      </c>
      <c r="F56" s="23" t="s">
        <v>273</v>
      </c>
      <c r="G56" s="23" t="s">
        <v>10</v>
      </c>
      <c r="H56" s="23" t="s">
        <v>253</v>
      </c>
      <c r="I56" s="23">
        <v>3013</v>
      </c>
      <c r="J56" s="27">
        <v>64</v>
      </c>
      <c r="K56" s="24">
        <v>43304</v>
      </c>
      <c r="L56" s="24">
        <v>43304</v>
      </c>
      <c r="M56" s="24">
        <v>43274</v>
      </c>
      <c r="N56" s="24">
        <v>43335</v>
      </c>
      <c r="O56" s="30" t="s">
        <v>343</v>
      </c>
      <c r="P56" s="29">
        <v>30000</v>
      </c>
      <c r="Q56" s="29">
        <v>30000</v>
      </c>
      <c r="R56" s="23"/>
      <c r="S56" s="26"/>
      <c r="T56" s="23"/>
      <c r="U56" s="23"/>
      <c r="V56" s="23"/>
      <c r="W56" s="23"/>
    </row>
    <row r="57" spans="1:23" s="2" customFormat="1" ht="42.75">
      <c r="A57" s="22">
        <v>9</v>
      </c>
      <c r="B57" s="23" t="s">
        <v>75</v>
      </c>
      <c r="C57" s="23" t="s">
        <v>6</v>
      </c>
      <c r="D57" s="23" t="s">
        <v>60</v>
      </c>
      <c r="E57" s="23" t="s">
        <v>61</v>
      </c>
      <c r="F57" s="23" t="s">
        <v>12</v>
      </c>
      <c r="G57" s="23" t="s">
        <v>10</v>
      </c>
      <c r="H57" s="23" t="s">
        <v>53</v>
      </c>
      <c r="I57" s="23" t="s">
        <v>58</v>
      </c>
      <c r="J57" s="23">
        <v>64</v>
      </c>
      <c r="K57" s="24">
        <v>43101</v>
      </c>
      <c r="L57" s="24">
        <v>43040</v>
      </c>
      <c r="M57" s="24">
        <v>43101</v>
      </c>
      <c r="N57" s="24">
        <v>43313</v>
      </c>
      <c r="O57" s="23" t="s">
        <v>62</v>
      </c>
      <c r="P57" s="25">
        <v>26918.243000000002</v>
      </c>
      <c r="Q57" s="25"/>
      <c r="R57" s="25"/>
      <c r="S57" s="26" t="s">
        <v>430</v>
      </c>
      <c r="T57" s="23"/>
      <c r="U57" s="23"/>
      <c r="V57" s="23" t="s">
        <v>409</v>
      </c>
      <c r="W57" s="23" t="s">
        <v>470</v>
      </c>
    </row>
    <row r="58" spans="1:23" ht="28.5">
      <c r="A58" s="22">
        <v>10</v>
      </c>
      <c r="B58" s="23" t="s">
        <v>75</v>
      </c>
      <c r="C58" s="23" t="s">
        <v>7</v>
      </c>
      <c r="D58" s="23" t="s">
        <v>98</v>
      </c>
      <c r="E58" s="23" t="s">
        <v>99</v>
      </c>
      <c r="F58" s="23" t="s">
        <v>532</v>
      </c>
      <c r="G58" s="23" t="s">
        <v>96</v>
      </c>
      <c r="H58" s="23" t="s">
        <v>81</v>
      </c>
      <c r="I58" s="23">
        <v>5013</v>
      </c>
      <c r="J58" s="23">
        <v>36</v>
      </c>
      <c r="K58" s="24">
        <v>43221</v>
      </c>
      <c r="L58" s="24">
        <v>43221</v>
      </c>
      <c r="M58" s="24">
        <v>43252</v>
      </c>
      <c r="N58" s="24">
        <v>43313</v>
      </c>
      <c r="O58" s="23" t="s">
        <v>97</v>
      </c>
      <c r="P58" s="25">
        <v>47138.3</v>
      </c>
      <c r="Q58" s="25"/>
      <c r="R58" s="25"/>
      <c r="S58" s="26" t="s">
        <v>448</v>
      </c>
      <c r="T58" s="23"/>
      <c r="U58" s="23"/>
      <c r="V58" s="23" t="s">
        <v>409</v>
      </c>
      <c r="W58" s="23" t="s">
        <v>447</v>
      </c>
    </row>
    <row r="59" spans="1:23" ht="85.5">
      <c r="A59" s="22">
        <v>11</v>
      </c>
      <c r="B59" s="23" t="s">
        <v>75</v>
      </c>
      <c r="C59" s="23" t="s">
        <v>7</v>
      </c>
      <c r="D59" s="23" t="s">
        <v>103</v>
      </c>
      <c r="E59" s="23" t="s">
        <v>104</v>
      </c>
      <c r="F59" s="23" t="s">
        <v>532</v>
      </c>
      <c r="G59" s="23" t="s">
        <v>96</v>
      </c>
      <c r="H59" s="23" t="s">
        <v>81</v>
      </c>
      <c r="I59" s="23">
        <v>5013</v>
      </c>
      <c r="J59" s="23">
        <v>36</v>
      </c>
      <c r="K59" s="24">
        <v>43221</v>
      </c>
      <c r="L59" s="24">
        <v>43221</v>
      </c>
      <c r="M59" s="24">
        <v>43221</v>
      </c>
      <c r="N59" s="24">
        <v>43313</v>
      </c>
      <c r="O59" s="23" t="s">
        <v>105</v>
      </c>
      <c r="P59" s="25">
        <v>220000</v>
      </c>
      <c r="Q59" s="25"/>
      <c r="R59" s="25"/>
      <c r="S59" s="12" t="s">
        <v>395</v>
      </c>
      <c r="T59" s="12"/>
      <c r="U59" s="12"/>
      <c r="V59" s="12" t="s">
        <v>409</v>
      </c>
      <c r="W59" s="12" t="s">
        <v>489</v>
      </c>
    </row>
    <row r="60" spans="1:23" ht="28.5">
      <c r="A60" s="22">
        <v>12</v>
      </c>
      <c r="B60" s="23" t="s">
        <v>74</v>
      </c>
      <c r="C60" s="23" t="s">
        <v>6</v>
      </c>
      <c r="D60" s="23" t="s">
        <v>143</v>
      </c>
      <c r="E60" s="23" t="s">
        <v>91</v>
      </c>
      <c r="F60" s="23" t="s">
        <v>467</v>
      </c>
      <c r="G60" s="23" t="s">
        <v>74</v>
      </c>
      <c r="H60" s="23" t="s">
        <v>81</v>
      </c>
      <c r="I60" s="23">
        <v>5008</v>
      </c>
      <c r="J60" s="23">
        <v>125</v>
      </c>
      <c r="K60" s="24">
        <v>43252</v>
      </c>
      <c r="L60" s="24">
        <v>43252</v>
      </c>
      <c r="M60" s="24" t="s">
        <v>125</v>
      </c>
      <c r="N60" s="24">
        <v>43344</v>
      </c>
      <c r="O60" s="23" t="s">
        <v>142</v>
      </c>
      <c r="P60" s="25">
        <v>1115357.8</v>
      </c>
      <c r="Q60" s="25"/>
      <c r="R60" s="25"/>
      <c r="S60" s="26" t="s">
        <v>452</v>
      </c>
      <c r="T60" s="23"/>
      <c r="U60" s="23"/>
      <c r="V60" s="23" t="s">
        <v>409</v>
      </c>
      <c r="W60" s="23" t="s">
        <v>489</v>
      </c>
    </row>
    <row r="61" spans="1:23" s="2" customFormat="1" ht="42.75">
      <c r="A61" s="22">
        <v>13</v>
      </c>
      <c r="B61" s="23" t="s">
        <v>75</v>
      </c>
      <c r="C61" s="23" t="s">
        <v>6</v>
      </c>
      <c r="D61" s="23" t="s">
        <v>50</v>
      </c>
      <c r="E61" s="23" t="s">
        <v>51</v>
      </c>
      <c r="F61" s="23" t="s">
        <v>12</v>
      </c>
      <c r="G61" s="23" t="s">
        <v>52</v>
      </c>
      <c r="H61" s="23" t="s">
        <v>53</v>
      </c>
      <c r="I61" s="23" t="s">
        <v>54</v>
      </c>
      <c r="J61" s="23">
        <v>125</v>
      </c>
      <c r="K61" s="24">
        <v>43101</v>
      </c>
      <c r="L61" s="24">
        <v>43040</v>
      </c>
      <c r="M61" s="24">
        <v>43101</v>
      </c>
      <c r="N61" s="24">
        <v>43344</v>
      </c>
      <c r="O61" s="23" t="s">
        <v>55</v>
      </c>
      <c r="P61" s="25">
        <v>216119.99999999997</v>
      </c>
      <c r="Q61" s="25"/>
      <c r="R61" s="25"/>
      <c r="S61" s="26" t="s">
        <v>471</v>
      </c>
      <c r="T61" s="23"/>
      <c r="U61" s="23"/>
      <c r="V61" s="23" t="s">
        <v>409</v>
      </c>
      <c r="W61" s="23" t="s">
        <v>470</v>
      </c>
    </row>
    <row r="62" spans="1:23" ht="57.75">
      <c r="A62" s="22">
        <v>14</v>
      </c>
      <c r="B62" s="23" t="s">
        <v>75</v>
      </c>
      <c r="C62" s="23" t="s">
        <v>475</v>
      </c>
      <c r="D62" s="23" t="s">
        <v>476</v>
      </c>
      <c r="E62" s="23"/>
      <c r="F62" s="23" t="s">
        <v>477</v>
      </c>
      <c r="G62" s="23" t="s">
        <v>444</v>
      </c>
      <c r="H62" s="23"/>
      <c r="I62" s="23"/>
      <c r="J62" s="23"/>
      <c r="K62" s="24"/>
      <c r="L62" s="24"/>
      <c r="M62" s="24"/>
      <c r="N62" s="24">
        <v>43344</v>
      </c>
      <c r="O62" s="23"/>
      <c r="P62" s="23"/>
      <c r="Q62" s="25"/>
      <c r="R62" s="25"/>
      <c r="S62" s="26" t="s">
        <v>478</v>
      </c>
      <c r="T62" s="23"/>
      <c r="U62" s="23"/>
      <c r="V62" s="23" t="s">
        <v>409</v>
      </c>
      <c r="W62" s="23" t="s">
        <v>499</v>
      </c>
    </row>
    <row r="63" spans="1:23" ht="71.25">
      <c r="A63" s="22">
        <v>15</v>
      </c>
      <c r="B63" s="23" t="s">
        <v>75</v>
      </c>
      <c r="C63" s="23" t="s">
        <v>6</v>
      </c>
      <c r="D63" s="23" t="s">
        <v>178</v>
      </c>
      <c r="E63" s="23" t="s">
        <v>179</v>
      </c>
      <c r="F63" s="23" t="s">
        <v>9</v>
      </c>
      <c r="G63" s="23" t="s">
        <v>10</v>
      </c>
      <c r="H63" s="23" t="s">
        <v>76</v>
      </c>
      <c r="I63" s="23">
        <v>3009</v>
      </c>
      <c r="J63" s="23">
        <v>48</v>
      </c>
      <c r="K63" s="24" t="s">
        <v>177</v>
      </c>
      <c r="L63" s="24">
        <v>43221</v>
      </c>
      <c r="M63" s="24" t="s">
        <v>169</v>
      </c>
      <c r="N63" s="24">
        <v>43344</v>
      </c>
      <c r="O63" s="23" t="s">
        <v>13</v>
      </c>
      <c r="P63" s="25">
        <v>13200</v>
      </c>
      <c r="Q63" s="25"/>
      <c r="R63" s="25"/>
      <c r="S63" s="12" t="s">
        <v>454</v>
      </c>
      <c r="T63" s="12"/>
      <c r="U63" s="12"/>
      <c r="V63" s="12" t="s">
        <v>409</v>
      </c>
      <c r="W63" s="12" t="s">
        <v>500</v>
      </c>
    </row>
    <row r="64" spans="1:23" s="2" customFormat="1" ht="128.25">
      <c r="A64" s="22">
        <v>16</v>
      </c>
      <c r="B64" s="23" t="s">
        <v>75</v>
      </c>
      <c r="C64" s="23" t="s">
        <v>6</v>
      </c>
      <c r="D64" s="23" t="s">
        <v>38</v>
      </c>
      <c r="E64" s="23" t="s">
        <v>39</v>
      </c>
      <c r="F64" s="23" t="s">
        <v>40</v>
      </c>
      <c r="G64" s="23" t="s">
        <v>10</v>
      </c>
      <c r="H64" s="23" t="s">
        <v>41</v>
      </c>
      <c r="I64" s="23" t="s">
        <v>42</v>
      </c>
      <c r="J64" s="23">
        <v>48</v>
      </c>
      <c r="K64" s="24">
        <v>43009</v>
      </c>
      <c r="L64" s="24">
        <v>43070</v>
      </c>
      <c r="M64" s="24">
        <v>43101</v>
      </c>
      <c r="N64" s="24">
        <v>43344</v>
      </c>
      <c r="O64" s="34" t="s">
        <v>43</v>
      </c>
      <c r="P64" s="25">
        <v>111800</v>
      </c>
      <c r="Q64" s="25">
        <v>111800</v>
      </c>
      <c r="R64" s="25"/>
      <c r="S64" s="26" t="s">
        <v>425</v>
      </c>
      <c r="T64" s="23"/>
      <c r="U64" s="23"/>
      <c r="V64" s="23" t="s">
        <v>409</v>
      </c>
      <c r="W64" s="23" t="s">
        <v>501</v>
      </c>
    </row>
    <row r="65" spans="1:23" ht="99.75">
      <c r="A65" s="22">
        <v>17</v>
      </c>
      <c r="B65" s="23" t="s">
        <v>75</v>
      </c>
      <c r="C65" s="23" t="s">
        <v>7</v>
      </c>
      <c r="D65" s="23" t="s">
        <v>398</v>
      </c>
      <c r="E65" s="23" t="s">
        <v>106</v>
      </c>
      <c r="F65" s="23" t="s">
        <v>533</v>
      </c>
      <c r="G65" s="23" t="s">
        <v>96</v>
      </c>
      <c r="H65" s="23" t="s">
        <v>81</v>
      </c>
      <c r="I65" s="23">
        <v>5013</v>
      </c>
      <c r="J65" s="23">
        <v>36</v>
      </c>
      <c r="K65" s="24">
        <v>43252</v>
      </c>
      <c r="L65" s="24">
        <v>43252</v>
      </c>
      <c r="M65" s="24">
        <v>43252</v>
      </c>
      <c r="N65" s="24">
        <v>43344</v>
      </c>
      <c r="O65" s="23" t="s">
        <v>107</v>
      </c>
      <c r="P65" s="25">
        <v>36000</v>
      </c>
      <c r="Q65" s="25"/>
      <c r="R65" s="25"/>
      <c r="S65" s="12" t="s">
        <v>397</v>
      </c>
      <c r="T65" s="12"/>
      <c r="U65" s="12"/>
      <c r="V65" s="12" t="s">
        <v>409</v>
      </c>
      <c r="W65" s="12" t="s">
        <v>502</v>
      </c>
    </row>
    <row r="66" spans="1:23" ht="42.75">
      <c r="A66" s="22">
        <v>18</v>
      </c>
      <c r="B66" s="35"/>
      <c r="C66" s="35"/>
      <c r="D66" s="35" t="s">
        <v>526</v>
      </c>
      <c r="E66" s="35"/>
      <c r="F66" s="35" t="s">
        <v>527</v>
      </c>
      <c r="G66" s="35" t="s">
        <v>33</v>
      </c>
      <c r="H66" s="35"/>
      <c r="I66" s="35"/>
      <c r="J66" s="35">
        <v>125</v>
      </c>
      <c r="K66" s="36"/>
      <c r="L66" s="36"/>
      <c r="M66" s="36"/>
      <c r="N66" s="36">
        <v>43374</v>
      </c>
      <c r="O66" s="35"/>
      <c r="P66" s="35"/>
      <c r="Q66" s="37"/>
      <c r="R66" s="37"/>
      <c r="S66" s="38" t="s">
        <v>528</v>
      </c>
      <c r="T66" s="35"/>
      <c r="U66" s="35"/>
      <c r="V66" s="35" t="s">
        <v>409</v>
      </c>
      <c r="W66" s="35" t="s">
        <v>529</v>
      </c>
    </row>
    <row r="67" spans="1:23" ht="57">
      <c r="A67" s="22">
        <v>19</v>
      </c>
      <c r="B67" s="23" t="s">
        <v>74</v>
      </c>
      <c r="C67" s="23" t="s">
        <v>6</v>
      </c>
      <c r="D67" s="23" t="s">
        <v>68</v>
      </c>
      <c r="E67" s="23" t="s">
        <v>69</v>
      </c>
      <c r="F67" s="23" t="s">
        <v>12</v>
      </c>
      <c r="G67" s="23" t="s">
        <v>10</v>
      </c>
      <c r="H67" s="23" t="s">
        <v>53</v>
      </c>
      <c r="I67" s="23" t="s">
        <v>58</v>
      </c>
      <c r="J67" s="23">
        <v>125</v>
      </c>
      <c r="K67" s="24">
        <v>43191</v>
      </c>
      <c r="L67" s="24">
        <v>43132</v>
      </c>
      <c r="M67" s="24">
        <v>43191</v>
      </c>
      <c r="N67" s="24">
        <v>43374</v>
      </c>
      <c r="O67" s="23" t="s">
        <v>55</v>
      </c>
      <c r="P67" s="25">
        <v>57413.578199999996</v>
      </c>
      <c r="Q67" s="25"/>
      <c r="R67" s="25"/>
      <c r="S67" s="26" t="s">
        <v>458</v>
      </c>
      <c r="T67" s="23"/>
      <c r="U67" s="23"/>
      <c r="V67" s="23" t="s">
        <v>409</v>
      </c>
      <c r="W67" s="23" t="s">
        <v>504</v>
      </c>
    </row>
    <row r="68" spans="1:23" ht="71.25">
      <c r="A68" s="22">
        <v>20</v>
      </c>
      <c r="B68" s="23" t="s">
        <v>75</v>
      </c>
      <c r="C68" s="23" t="s">
        <v>6</v>
      </c>
      <c r="D68" s="23" t="s">
        <v>166</v>
      </c>
      <c r="E68" s="23" t="s">
        <v>167</v>
      </c>
      <c r="F68" s="23" t="s">
        <v>9</v>
      </c>
      <c r="G68" s="23" t="s">
        <v>11</v>
      </c>
      <c r="H68" s="23" t="s">
        <v>168</v>
      </c>
      <c r="I68" s="23">
        <v>3009</v>
      </c>
      <c r="J68" s="23">
        <v>125</v>
      </c>
      <c r="K68" s="24" t="s">
        <v>169</v>
      </c>
      <c r="L68" s="24" t="s">
        <v>170</v>
      </c>
      <c r="M68" s="24" t="s">
        <v>171</v>
      </c>
      <c r="N68" s="24">
        <v>43374</v>
      </c>
      <c r="O68" s="23" t="s">
        <v>27</v>
      </c>
      <c r="P68" s="25">
        <v>17600</v>
      </c>
      <c r="Q68" s="25">
        <v>2468.92</v>
      </c>
      <c r="R68" s="25">
        <v>12990.78</v>
      </c>
      <c r="S68" s="12" t="s">
        <v>415</v>
      </c>
      <c r="T68" s="12"/>
      <c r="U68" s="12"/>
      <c r="V68" s="12" t="s">
        <v>409</v>
      </c>
      <c r="W68" s="12" t="s">
        <v>505</v>
      </c>
    </row>
    <row r="69" spans="1:23" ht="57">
      <c r="A69" s="22">
        <v>21</v>
      </c>
      <c r="B69" s="23" t="s">
        <v>75</v>
      </c>
      <c r="C69" s="23" t="s">
        <v>6</v>
      </c>
      <c r="D69" s="23" t="s">
        <v>484</v>
      </c>
      <c r="E69" s="23" t="s">
        <v>198</v>
      </c>
      <c r="F69" s="23" t="s">
        <v>534</v>
      </c>
      <c r="G69" s="23" t="s">
        <v>96</v>
      </c>
      <c r="H69" s="23" t="s">
        <v>238</v>
      </c>
      <c r="I69" s="23">
        <v>5017</v>
      </c>
      <c r="J69" s="23">
        <v>125</v>
      </c>
      <c r="K69" s="24" t="s">
        <v>199</v>
      </c>
      <c r="L69" s="24" t="s">
        <v>199</v>
      </c>
      <c r="M69" s="24" t="s">
        <v>199</v>
      </c>
      <c r="N69" s="24">
        <v>43375</v>
      </c>
      <c r="O69" s="23" t="s">
        <v>200</v>
      </c>
      <c r="P69" s="29">
        <v>25546.49</v>
      </c>
      <c r="Q69" s="29">
        <v>25546.49</v>
      </c>
      <c r="R69" s="29">
        <v>25546.49</v>
      </c>
      <c r="S69" s="24" t="s">
        <v>460</v>
      </c>
      <c r="T69" s="24"/>
      <c r="U69" s="24"/>
      <c r="V69" s="24" t="s">
        <v>409</v>
      </c>
      <c r="W69" s="24" t="s">
        <v>505</v>
      </c>
    </row>
    <row r="70" spans="1:23" ht="57">
      <c r="A70" s="22">
        <v>22</v>
      </c>
      <c r="B70" s="23" t="s">
        <v>74</v>
      </c>
      <c r="C70" s="23" t="s">
        <v>6</v>
      </c>
      <c r="D70" s="23" t="s">
        <v>158</v>
      </c>
      <c r="E70" s="23" t="s">
        <v>159</v>
      </c>
      <c r="F70" s="23" t="s">
        <v>153</v>
      </c>
      <c r="G70" s="23" t="s">
        <v>24</v>
      </c>
      <c r="H70" s="23" t="s">
        <v>46</v>
      </c>
      <c r="I70" s="23">
        <v>3017</v>
      </c>
      <c r="J70" s="23">
        <v>100</v>
      </c>
      <c r="K70" s="24">
        <v>43252</v>
      </c>
      <c r="L70" s="24">
        <v>43282</v>
      </c>
      <c r="M70" s="24">
        <v>43313</v>
      </c>
      <c r="N70" s="24">
        <v>43374</v>
      </c>
      <c r="O70" s="23" t="s">
        <v>154</v>
      </c>
      <c r="P70" s="25">
        <v>31200</v>
      </c>
      <c r="Q70" s="25">
        <v>31200</v>
      </c>
      <c r="R70" s="25"/>
      <c r="S70" s="24" t="s">
        <v>399</v>
      </c>
      <c r="T70" s="24"/>
      <c r="U70" s="24"/>
      <c r="V70" s="24" t="s">
        <v>409</v>
      </c>
      <c r="W70" s="24" t="s">
        <v>506</v>
      </c>
    </row>
    <row r="71" spans="1:23" ht="71.25">
      <c r="A71" s="22">
        <v>23</v>
      </c>
      <c r="B71" s="23" t="s">
        <v>75</v>
      </c>
      <c r="C71" s="23" t="s">
        <v>7</v>
      </c>
      <c r="D71" s="23" t="s">
        <v>508</v>
      </c>
      <c r="E71" s="23" t="s">
        <v>240</v>
      </c>
      <c r="F71" s="23" t="s">
        <v>459</v>
      </c>
      <c r="G71" s="23" t="s">
        <v>241</v>
      </c>
      <c r="H71" s="23" t="s">
        <v>242</v>
      </c>
      <c r="I71" s="23">
        <v>5019</v>
      </c>
      <c r="J71" s="23">
        <v>48</v>
      </c>
      <c r="K71" s="24">
        <v>43282</v>
      </c>
      <c r="L71" s="24">
        <v>43282</v>
      </c>
      <c r="M71" s="24">
        <v>43313</v>
      </c>
      <c r="N71" s="24">
        <v>43374</v>
      </c>
      <c r="O71" s="39" t="s">
        <v>231</v>
      </c>
      <c r="P71" s="25">
        <v>5238.66</v>
      </c>
      <c r="Q71" s="25"/>
      <c r="R71" s="25"/>
      <c r="S71" s="12" t="s">
        <v>416</v>
      </c>
      <c r="T71" s="12"/>
      <c r="U71" s="12"/>
      <c r="V71" s="12" t="s">
        <v>409</v>
      </c>
      <c r="W71" s="12" t="s">
        <v>507</v>
      </c>
    </row>
    <row r="72" spans="1:23" ht="42.75">
      <c r="A72" s="22">
        <v>24</v>
      </c>
      <c r="B72" s="23" t="s">
        <v>74</v>
      </c>
      <c r="C72" s="23" t="s">
        <v>6</v>
      </c>
      <c r="D72" s="23" t="s">
        <v>131</v>
      </c>
      <c r="E72" s="23" t="s">
        <v>132</v>
      </c>
      <c r="F72" s="23" t="s">
        <v>532</v>
      </c>
      <c r="G72" s="23" t="s">
        <v>74</v>
      </c>
      <c r="H72" s="23" t="s">
        <v>81</v>
      </c>
      <c r="I72" s="23" t="s">
        <v>133</v>
      </c>
      <c r="J72" s="23">
        <v>36</v>
      </c>
      <c r="K72" s="24">
        <v>43282</v>
      </c>
      <c r="L72" s="24">
        <v>43282</v>
      </c>
      <c r="M72" s="24" t="s">
        <v>125</v>
      </c>
      <c r="N72" s="24">
        <v>43374</v>
      </c>
      <c r="O72" s="23" t="s">
        <v>134</v>
      </c>
      <c r="P72" s="25">
        <v>357000</v>
      </c>
      <c r="Q72" s="25"/>
      <c r="R72" s="25"/>
      <c r="S72" s="12" t="s">
        <v>400</v>
      </c>
      <c r="T72" s="12"/>
      <c r="U72" s="12"/>
      <c r="V72" s="12" t="s">
        <v>409</v>
      </c>
      <c r="W72" s="12" t="s">
        <v>469</v>
      </c>
    </row>
    <row r="73" spans="1:23" s="2" customFormat="1" ht="28.5">
      <c r="A73" s="22">
        <v>25</v>
      </c>
      <c r="B73" s="23" t="s">
        <v>75</v>
      </c>
      <c r="C73" s="23" t="s">
        <v>7</v>
      </c>
      <c r="D73" s="23" t="s">
        <v>116</v>
      </c>
      <c r="E73" s="23" t="s">
        <v>117</v>
      </c>
      <c r="F73" s="23" t="s">
        <v>467</v>
      </c>
      <c r="G73" s="23" t="s">
        <v>96</v>
      </c>
      <c r="H73" s="23" t="s">
        <v>81</v>
      </c>
      <c r="I73" s="23">
        <v>5011</v>
      </c>
      <c r="J73" s="23">
        <v>30</v>
      </c>
      <c r="K73" s="24">
        <v>43132</v>
      </c>
      <c r="L73" s="24">
        <v>43132</v>
      </c>
      <c r="M73" s="24">
        <v>43132</v>
      </c>
      <c r="N73" s="24">
        <v>43374</v>
      </c>
      <c r="O73" s="23" t="s">
        <v>118</v>
      </c>
      <c r="P73" s="25">
        <v>300000</v>
      </c>
      <c r="Q73" s="25"/>
      <c r="R73" s="25"/>
      <c r="S73" s="12" t="s">
        <v>473</v>
      </c>
      <c r="T73" s="12"/>
      <c r="U73" s="12"/>
      <c r="V73" s="12" t="s">
        <v>409</v>
      </c>
      <c r="W73" s="12" t="s">
        <v>509</v>
      </c>
    </row>
    <row r="74" spans="1:23" ht="57">
      <c r="A74" s="22">
        <v>26</v>
      </c>
      <c r="B74" s="40" t="s">
        <v>75</v>
      </c>
      <c r="C74" s="40" t="s">
        <v>6</v>
      </c>
      <c r="D74" s="35" t="s">
        <v>482</v>
      </c>
      <c r="E74" s="40"/>
      <c r="F74" s="40" t="s">
        <v>483</v>
      </c>
      <c r="G74" s="35" t="s">
        <v>96</v>
      </c>
      <c r="H74" s="40"/>
      <c r="I74" s="40"/>
      <c r="J74" s="40">
        <v>125</v>
      </c>
      <c r="K74" s="41"/>
      <c r="L74" s="41"/>
      <c r="M74" s="41"/>
      <c r="N74" s="41">
        <v>43405</v>
      </c>
      <c r="O74" s="40"/>
      <c r="P74" s="42"/>
      <c r="Q74" s="43"/>
      <c r="R74" s="43"/>
      <c r="S74" s="12" t="s">
        <v>486</v>
      </c>
      <c r="T74" s="12"/>
      <c r="U74" s="12"/>
      <c r="V74" s="12" t="s">
        <v>409</v>
      </c>
      <c r="W74" s="12" t="s">
        <v>510</v>
      </c>
    </row>
    <row r="75" spans="1:23" ht="28.5">
      <c r="A75" s="22">
        <v>27</v>
      </c>
      <c r="B75" s="23" t="s">
        <v>74</v>
      </c>
      <c r="C75" s="23" t="s">
        <v>6</v>
      </c>
      <c r="D75" s="23" t="s">
        <v>144</v>
      </c>
      <c r="E75" s="23" t="s">
        <v>145</v>
      </c>
      <c r="F75" s="23" t="s">
        <v>532</v>
      </c>
      <c r="G75" s="23" t="s">
        <v>74</v>
      </c>
      <c r="H75" s="23" t="s">
        <v>81</v>
      </c>
      <c r="I75" s="23">
        <v>5001</v>
      </c>
      <c r="J75" s="23">
        <v>100</v>
      </c>
      <c r="K75" s="24" t="s">
        <v>25</v>
      </c>
      <c r="L75" s="24" t="s">
        <v>25</v>
      </c>
      <c r="M75" s="24" t="s">
        <v>25</v>
      </c>
      <c r="N75" s="24">
        <v>43405</v>
      </c>
      <c r="O75" s="23" t="s">
        <v>243</v>
      </c>
      <c r="P75" s="25" t="s">
        <v>25</v>
      </c>
      <c r="Q75" s="25"/>
      <c r="R75" s="25"/>
      <c r="S75" s="26" t="s">
        <v>417</v>
      </c>
      <c r="T75" s="26"/>
      <c r="U75" s="26"/>
      <c r="V75" s="23" t="s">
        <v>409</v>
      </c>
      <c r="W75" s="26" t="s">
        <v>489</v>
      </c>
    </row>
    <row r="76" spans="1:23" ht="42.75">
      <c r="A76" s="22">
        <v>28</v>
      </c>
      <c r="B76" s="23" t="s">
        <v>75</v>
      </c>
      <c r="C76" s="23" t="s">
        <v>6</v>
      </c>
      <c r="D76" s="23" t="s">
        <v>56</v>
      </c>
      <c r="E76" s="23" t="s">
        <v>57</v>
      </c>
      <c r="F76" s="23" t="s">
        <v>12</v>
      </c>
      <c r="G76" s="23" t="s">
        <v>33</v>
      </c>
      <c r="H76" s="23" t="s">
        <v>53</v>
      </c>
      <c r="I76" s="23" t="s">
        <v>58</v>
      </c>
      <c r="J76" s="23">
        <v>125</v>
      </c>
      <c r="K76" s="24">
        <v>43313</v>
      </c>
      <c r="L76" s="24">
        <v>43252</v>
      </c>
      <c r="M76" s="24">
        <v>43313</v>
      </c>
      <c r="N76" s="24">
        <v>43435</v>
      </c>
      <c r="O76" s="23" t="s">
        <v>59</v>
      </c>
      <c r="P76" s="25">
        <v>6765</v>
      </c>
      <c r="Q76" s="25"/>
      <c r="R76" s="25"/>
      <c r="S76" s="23" t="s">
        <v>463</v>
      </c>
      <c r="T76" s="23"/>
      <c r="U76" s="23"/>
      <c r="V76" s="23" t="s">
        <v>409</v>
      </c>
      <c r="W76" s="23" t="s">
        <v>511</v>
      </c>
    </row>
    <row r="77" spans="1:23" ht="28.5">
      <c r="A77" s="22">
        <v>29</v>
      </c>
      <c r="B77" s="23" t="s">
        <v>74</v>
      </c>
      <c r="C77" s="23" t="s">
        <v>6</v>
      </c>
      <c r="D77" s="23" t="s">
        <v>140</v>
      </c>
      <c r="E77" s="23" t="s">
        <v>141</v>
      </c>
      <c r="F77" s="23" t="s">
        <v>467</v>
      </c>
      <c r="G77" s="23" t="s">
        <v>74</v>
      </c>
      <c r="H77" s="23" t="s">
        <v>81</v>
      </c>
      <c r="I77" s="23">
        <v>5008</v>
      </c>
      <c r="J77" s="23">
        <v>125</v>
      </c>
      <c r="K77" s="24">
        <v>43344</v>
      </c>
      <c r="L77" s="24">
        <v>43344</v>
      </c>
      <c r="M77" s="24" t="s">
        <v>125</v>
      </c>
      <c r="N77" s="24">
        <v>43435</v>
      </c>
      <c r="O77" s="23" t="s">
        <v>142</v>
      </c>
      <c r="P77" s="25">
        <v>449030</v>
      </c>
      <c r="Q77" s="25"/>
      <c r="R77" s="25"/>
      <c r="S77" s="12" t="s">
        <v>449</v>
      </c>
      <c r="T77" s="12"/>
      <c r="U77" s="12"/>
      <c r="V77" s="12" t="s">
        <v>409</v>
      </c>
      <c r="W77" s="12" t="s">
        <v>512</v>
      </c>
    </row>
    <row r="78" spans="1:23" s="2" customFormat="1" ht="42.75">
      <c r="A78" s="22">
        <v>30</v>
      </c>
      <c r="B78" s="23" t="s">
        <v>75</v>
      </c>
      <c r="C78" s="23" t="s">
        <v>6</v>
      </c>
      <c r="D78" s="23" t="s">
        <v>195</v>
      </c>
      <c r="E78" s="23" t="s">
        <v>196</v>
      </c>
      <c r="F78" s="23" t="s">
        <v>187</v>
      </c>
      <c r="G78" s="23" t="s">
        <v>10</v>
      </c>
      <c r="H78" s="23" t="s">
        <v>76</v>
      </c>
      <c r="I78" s="23">
        <v>3019</v>
      </c>
      <c r="J78" s="23">
        <v>125</v>
      </c>
      <c r="K78" s="24" t="s">
        <v>188</v>
      </c>
      <c r="L78" s="24" t="s">
        <v>189</v>
      </c>
      <c r="M78" s="24" t="s">
        <v>189</v>
      </c>
      <c r="N78" s="24">
        <v>43435</v>
      </c>
      <c r="O78" s="23" t="s">
        <v>197</v>
      </c>
      <c r="P78" s="25">
        <v>6600</v>
      </c>
      <c r="Q78" s="25">
        <v>5610</v>
      </c>
      <c r="R78" s="25">
        <v>5882.8</v>
      </c>
      <c r="S78" s="23" t="s">
        <v>424</v>
      </c>
      <c r="T78" s="23"/>
      <c r="U78" s="23"/>
      <c r="V78" s="23" t="s">
        <v>409</v>
      </c>
      <c r="W78" s="23" t="s">
        <v>511</v>
      </c>
    </row>
    <row r="79" spans="1:23" s="2" customFormat="1" ht="60.75" customHeight="1">
      <c r="A79" s="22">
        <v>31</v>
      </c>
      <c r="B79" s="23" t="s">
        <v>74</v>
      </c>
      <c r="C79" s="23" t="s">
        <v>6</v>
      </c>
      <c r="D79" s="23" t="s">
        <v>127</v>
      </c>
      <c r="E79" s="23" t="s">
        <v>94</v>
      </c>
      <c r="F79" s="23" t="s">
        <v>467</v>
      </c>
      <c r="G79" s="23" t="s">
        <v>74</v>
      </c>
      <c r="H79" s="23" t="s">
        <v>81</v>
      </c>
      <c r="I79" s="23">
        <v>5008</v>
      </c>
      <c r="J79" s="23">
        <v>125</v>
      </c>
      <c r="K79" s="24">
        <v>43132</v>
      </c>
      <c r="L79" s="24">
        <v>43132</v>
      </c>
      <c r="M79" s="24">
        <v>43132</v>
      </c>
      <c r="N79" s="24">
        <v>43445</v>
      </c>
      <c r="O79" s="23" t="s">
        <v>86</v>
      </c>
      <c r="P79" s="25">
        <v>525000</v>
      </c>
      <c r="Q79" s="25"/>
      <c r="R79" s="25"/>
      <c r="S79" s="12" t="s">
        <v>472</v>
      </c>
      <c r="T79" s="12"/>
      <c r="U79" s="12"/>
      <c r="V79" s="12" t="s">
        <v>409</v>
      </c>
      <c r="W79" s="55" t="s">
        <v>512</v>
      </c>
    </row>
    <row r="80" spans="1:23" s="2" customFormat="1" ht="61.5" customHeight="1">
      <c r="A80" s="22">
        <v>32</v>
      </c>
      <c r="B80" s="23" t="s">
        <v>74</v>
      </c>
      <c r="C80" s="23" t="s">
        <v>6</v>
      </c>
      <c r="D80" s="23" t="s">
        <v>128</v>
      </c>
      <c r="E80" s="23" t="s">
        <v>129</v>
      </c>
      <c r="F80" s="23" t="s">
        <v>467</v>
      </c>
      <c r="G80" s="23" t="s">
        <v>74</v>
      </c>
      <c r="H80" s="23" t="s">
        <v>81</v>
      </c>
      <c r="I80" s="23">
        <v>5001</v>
      </c>
      <c r="J80" s="23">
        <v>125</v>
      </c>
      <c r="K80" s="24">
        <v>43132</v>
      </c>
      <c r="L80" s="24">
        <v>43132</v>
      </c>
      <c r="M80" s="24">
        <v>43132</v>
      </c>
      <c r="N80" s="24">
        <v>43435</v>
      </c>
      <c r="O80" s="23" t="s">
        <v>130</v>
      </c>
      <c r="P80" s="25">
        <v>148902.20000000001</v>
      </c>
      <c r="Q80" s="25"/>
      <c r="R80" s="25"/>
      <c r="S80" s="44" t="s">
        <v>472</v>
      </c>
      <c r="T80" s="23"/>
      <c r="U80" s="23"/>
      <c r="V80" s="23" t="s">
        <v>409</v>
      </c>
      <c r="W80" s="56"/>
    </row>
    <row r="81" spans="1:23" ht="28.5">
      <c r="A81" s="22">
        <v>33</v>
      </c>
      <c r="B81" s="23" t="s">
        <v>75</v>
      </c>
      <c r="C81" s="23" t="s">
        <v>6</v>
      </c>
      <c r="D81" s="23" t="s">
        <v>485</v>
      </c>
      <c r="E81" s="23" t="s">
        <v>198</v>
      </c>
      <c r="F81" s="23" t="s">
        <v>534</v>
      </c>
      <c r="G81" s="23" t="s">
        <v>96</v>
      </c>
      <c r="H81" s="23" t="s">
        <v>238</v>
      </c>
      <c r="I81" s="23">
        <v>5017</v>
      </c>
      <c r="J81" s="23">
        <v>125</v>
      </c>
      <c r="K81" s="24" t="s">
        <v>199</v>
      </c>
      <c r="L81" s="24" t="s">
        <v>199</v>
      </c>
      <c r="M81" s="24" t="s">
        <v>199</v>
      </c>
      <c r="N81" s="24">
        <v>43405</v>
      </c>
      <c r="O81" s="23" t="s">
        <v>200</v>
      </c>
      <c r="P81" s="29">
        <v>25546.49</v>
      </c>
      <c r="Q81" s="29">
        <v>25546.49</v>
      </c>
      <c r="R81" s="29">
        <v>25546.49</v>
      </c>
      <c r="S81" s="12" t="s">
        <v>460</v>
      </c>
      <c r="T81" s="12"/>
      <c r="U81" s="12"/>
      <c r="V81" s="12" t="s">
        <v>409</v>
      </c>
      <c r="W81" s="12" t="s">
        <v>469</v>
      </c>
    </row>
    <row r="82" spans="1:23" s="2" customFormat="1" ht="28.5">
      <c r="A82" s="22">
        <v>34</v>
      </c>
      <c r="B82" s="23" t="s">
        <v>75</v>
      </c>
      <c r="C82" s="23" t="s">
        <v>6</v>
      </c>
      <c r="D82" s="23" t="s">
        <v>146</v>
      </c>
      <c r="E82" s="23" t="s">
        <v>147</v>
      </c>
      <c r="F82" s="23" t="s">
        <v>467</v>
      </c>
      <c r="G82" s="23" t="s">
        <v>96</v>
      </c>
      <c r="H82" s="23" t="s">
        <v>81</v>
      </c>
      <c r="I82" s="23">
        <v>5008</v>
      </c>
      <c r="J82" s="23">
        <v>100</v>
      </c>
      <c r="K82" s="24">
        <v>42979</v>
      </c>
      <c r="L82" s="24">
        <v>42979</v>
      </c>
      <c r="M82" s="24">
        <v>43009</v>
      </c>
      <c r="N82" s="24">
        <v>43435</v>
      </c>
      <c r="O82" s="23" t="s">
        <v>93</v>
      </c>
      <c r="P82" s="25">
        <v>220000</v>
      </c>
      <c r="Q82" s="25"/>
      <c r="R82" s="25"/>
      <c r="S82" s="26" t="s">
        <v>421</v>
      </c>
      <c r="T82" s="23"/>
      <c r="U82" s="23"/>
      <c r="V82" s="23" t="s">
        <v>409</v>
      </c>
      <c r="W82" s="23" t="s">
        <v>513</v>
      </c>
    </row>
    <row r="83" spans="1:23" ht="72.75" customHeight="1">
      <c r="A83" s="22">
        <v>35</v>
      </c>
      <c r="B83" s="23" t="s">
        <v>74</v>
      </c>
      <c r="C83" s="23" t="s">
        <v>6</v>
      </c>
      <c r="D83" s="23" t="s">
        <v>207</v>
      </c>
      <c r="E83" s="23" t="s">
        <v>208</v>
      </c>
      <c r="F83" s="23" t="s">
        <v>536</v>
      </c>
      <c r="G83" s="23" t="s">
        <v>24</v>
      </c>
      <c r="H83" s="23" t="s">
        <v>234</v>
      </c>
      <c r="I83" s="23">
        <v>5002</v>
      </c>
      <c r="J83" s="23">
        <v>100</v>
      </c>
      <c r="K83" s="24">
        <v>42979</v>
      </c>
      <c r="L83" s="24">
        <v>43009</v>
      </c>
      <c r="M83" s="24">
        <v>43009</v>
      </c>
      <c r="N83" s="24">
        <v>43457</v>
      </c>
      <c r="O83" s="23" t="s">
        <v>203</v>
      </c>
      <c r="P83" s="25">
        <v>3850000</v>
      </c>
      <c r="Q83" s="25">
        <v>3850000</v>
      </c>
      <c r="R83" s="25">
        <v>3499760</v>
      </c>
      <c r="S83" s="26" t="s">
        <v>465</v>
      </c>
      <c r="T83" s="23"/>
      <c r="U83" s="23"/>
      <c r="V83" s="23" t="s">
        <v>409</v>
      </c>
      <c r="W83" s="23" t="s">
        <v>515</v>
      </c>
    </row>
    <row r="84" spans="1:23" ht="114">
      <c r="A84" s="22">
        <v>36</v>
      </c>
      <c r="B84" s="23" t="s">
        <v>75</v>
      </c>
      <c r="C84" s="23" t="s">
        <v>6</v>
      </c>
      <c r="D84" s="23" t="s">
        <v>164</v>
      </c>
      <c r="E84" s="23" t="s">
        <v>165</v>
      </c>
      <c r="F84" s="23" t="s">
        <v>272</v>
      </c>
      <c r="G84" s="23" t="s">
        <v>10</v>
      </c>
      <c r="H84" s="23" t="s">
        <v>37</v>
      </c>
      <c r="I84" s="23">
        <v>2013</v>
      </c>
      <c r="J84" s="23">
        <f>4*2*2</f>
        <v>16</v>
      </c>
      <c r="K84" s="24">
        <v>43282</v>
      </c>
      <c r="L84" s="24">
        <v>43344</v>
      </c>
      <c r="M84" s="24">
        <v>43374</v>
      </c>
      <c r="N84" s="24">
        <v>43435</v>
      </c>
      <c r="O84" s="23" t="s">
        <v>14</v>
      </c>
      <c r="P84" s="25">
        <v>1619126</v>
      </c>
      <c r="Q84" s="25"/>
      <c r="R84" s="25"/>
      <c r="S84" s="26" t="s">
        <v>466</v>
      </c>
      <c r="T84" s="23"/>
      <c r="U84" s="23"/>
      <c r="V84" s="23" t="s">
        <v>409</v>
      </c>
      <c r="W84" s="23" t="s">
        <v>517</v>
      </c>
    </row>
    <row r="85" spans="1:23" ht="57">
      <c r="A85" s="22">
        <v>37</v>
      </c>
      <c r="B85" s="23" t="s">
        <v>75</v>
      </c>
      <c r="C85" s="23" t="s">
        <v>6</v>
      </c>
      <c r="D85" s="23" t="s">
        <v>180</v>
      </c>
      <c r="E85" s="23" t="s">
        <v>181</v>
      </c>
      <c r="F85" s="23" t="s">
        <v>9</v>
      </c>
      <c r="G85" s="23" t="s">
        <v>182</v>
      </c>
      <c r="H85" s="23" t="s">
        <v>76</v>
      </c>
      <c r="I85" s="23">
        <v>3009</v>
      </c>
      <c r="J85" s="23">
        <v>45</v>
      </c>
      <c r="K85" s="24" t="s">
        <v>170</v>
      </c>
      <c r="L85" s="24" t="s">
        <v>183</v>
      </c>
      <c r="M85" s="24" t="s">
        <v>173</v>
      </c>
      <c r="N85" s="24">
        <v>43405</v>
      </c>
      <c r="O85" s="23" t="s">
        <v>184</v>
      </c>
      <c r="P85" s="25">
        <v>1815</v>
      </c>
      <c r="Q85" s="25"/>
      <c r="R85" s="25"/>
      <c r="S85" s="26" t="s">
        <v>454</v>
      </c>
      <c r="T85" s="23"/>
      <c r="U85" s="23"/>
      <c r="V85" s="23" t="s">
        <v>409</v>
      </c>
      <c r="W85" s="23" t="s">
        <v>519</v>
      </c>
    </row>
    <row r="86" spans="1:23" s="2" customFormat="1" ht="42.75">
      <c r="A86" s="22">
        <v>38</v>
      </c>
      <c r="B86" s="23" t="s">
        <v>75</v>
      </c>
      <c r="C86" s="23" t="s">
        <v>6</v>
      </c>
      <c r="D86" s="23" t="s">
        <v>122</v>
      </c>
      <c r="E86" s="23" t="s">
        <v>123</v>
      </c>
      <c r="F86" s="23" t="s">
        <v>467</v>
      </c>
      <c r="G86" s="23" t="s">
        <v>96</v>
      </c>
      <c r="H86" s="23" t="s">
        <v>81</v>
      </c>
      <c r="I86" s="23">
        <v>5008</v>
      </c>
      <c r="J86" s="23">
        <v>18</v>
      </c>
      <c r="K86" s="24">
        <v>43160</v>
      </c>
      <c r="L86" s="24">
        <v>43160</v>
      </c>
      <c r="M86" s="24">
        <v>43160</v>
      </c>
      <c r="N86" s="24">
        <v>43405</v>
      </c>
      <c r="O86" s="23" t="s">
        <v>34</v>
      </c>
      <c r="P86" s="25">
        <v>10000</v>
      </c>
      <c r="Q86" s="25"/>
      <c r="R86" s="25"/>
      <c r="S86" s="12" t="s">
        <v>433</v>
      </c>
      <c r="T86" s="12"/>
      <c r="U86" s="12"/>
      <c r="V86" s="12" t="s">
        <v>409</v>
      </c>
      <c r="W86" s="12" t="s">
        <v>520</v>
      </c>
    </row>
    <row r="87" spans="1:23" ht="99.75">
      <c r="A87" s="22">
        <v>39</v>
      </c>
      <c r="B87" s="23" t="s">
        <v>75</v>
      </c>
      <c r="C87" s="23" t="s">
        <v>7</v>
      </c>
      <c r="D87" s="23" t="s">
        <v>521</v>
      </c>
      <c r="E87" s="23" t="s">
        <v>222</v>
      </c>
      <c r="F87" s="23" t="s">
        <v>536</v>
      </c>
      <c r="G87" s="23" t="s">
        <v>220</v>
      </c>
      <c r="H87" s="23" t="s">
        <v>235</v>
      </c>
      <c r="I87" s="23">
        <v>5010</v>
      </c>
      <c r="J87" s="23">
        <v>100</v>
      </c>
      <c r="K87" s="24" t="s">
        <v>223</v>
      </c>
      <c r="L87" s="24" t="s">
        <v>223</v>
      </c>
      <c r="M87" s="24" t="s">
        <v>223</v>
      </c>
      <c r="N87" s="24" t="s">
        <v>223</v>
      </c>
      <c r="O87" s="23" t="s">
        <v>224</v>
      </c>
      <c r="P87" s="25">
        <v>100000</v>
      </c>
      <c r="Q87" s="25">
        <v>100000</v>
      </c>
      <c r="R87" s="25">
        <v>100000</v>
      </c>
      <c r="S87" s="12"/>
      <c r="T87" s="12"/>
      <c r="U87" s="12"/>
      <c r="V87" s="12" t="s">
        <v>409</v>
      </c>
      <c r="W87" s="12" t="s">
        <v>522</v>
      </c>
    </row>
    <row r="88" spans="1:23" ht="114">
      <c r="A88" s="22">
        <v>40</v>
      </c>
      <c r="B88" s="23" t="s">
        <v>75</v>
      </c>
      <c r="C88" s="23" t="s">
        <v>7</v>
      </c>
      <c r="D88" s="23" t="s">
        <v>225</v>
      </c>
      <c r="E88" s="23" t="s">
        <v>226</v>
      </c>
      <c r="F88" s="23" t="s">
        <v>536</v>
      </c>
      <c r="G88" s="23" t="s">
        <v>220</v>
      </c>
      <c r="H88" s="23" t="s">
        <v>235</v>
      </c>
      <c r="I88" s="23">
        <v>5010</v>
      </c>
      <c r="J88" s="23">
        <v>100</v>
      </c>
      <c r="K88" s="24" t="s">
        <v>223</v>
      </c>
      <c r="L88" s="24" t="s">
        <v>223</v>
      </c>
      <c r="M88" s="24" t="s">
        <v>223</v>
      </c>
      <c r="N88" s="24" t="s">
        <v>223</v>
      </c>
      <c r="O88" s="23" t="s">
        <v>27</v>
      </c>
      <c r="P88" s="25">
        <v>250000</v>
      </c>
      <c r="Q88" s="25">
        <v>250000</v>
      </c>
      <c r="R88" s="25">
        <v>250000</v>
      </c>
      <c r="S88" s="26"/>
      <c r="T88" s="23"/>
      <c r="U88" s="23"/>
      <c r="V88" s="23" t="s">
        <v>409</v>
      </c>
      <c r="W88" s="23" t="s">
        <v>523</v>
      </c>
    </row>
    <row r="89" spans="1:23" ht="99.75">
      <c r="A89" s="22">
        <v>41</v>
      </c>
      <c r="B89" s="23" t="s">
        <v>75</v>
      </c>
      <c r="C89" s="23" t="s">
        <v>7</v>
      </c>
      <c r="D89" s="23" t="s">
        <v>229</v>
      </c>
      <c r="E89" s="23" t="s">
        <v>230</v>
      </c>
      <c r="F89" s="23" t="s">
        <v>536</v>
      </c>
      <c r="G89" s="23" t="s">
        <v>220</v>
      </c>
      <c r="H89" s="23" t="s">
        <v>235</v>
      </c>
      <c r="I89" s="23">
        <v>5010</v>
      </c>
      <c r="J89" s="23">
        <v>100</v>
      </c>
      <c r="K89" s="24" t="s">
        <v>223</v>
      </c>
      <c r="L89" s="24" t="s">
        <v>223</v>
      </c>
      <c r="M89" s="24" t="s">
        <v>223</v>
      </c>
      <c r="N89" s="24" t="s">
        <v>223</v>
      </c>
      <c r="O89" s="23" t="s">
        <v>231</v>
      </c>
      <c r="P89" s="25">
        <v>200000</v>
      </c>
      <c r="Q89" s="25">
        <v>200000</v>
      </c>
      <c r="R89" s="25">
        <v>200000</v>
      </c>
      <c r="S89" s="26"/>
      <c r="T89" s="23"/>
      <c r="U89" s="23"/>
      <c r="V89" s="23" t="s">
        <v>409</v>
      </c>
      <c r="W89" s="23" t="s">
        <v>524</v>
      </c>
    </row>
    <row r="90" spans="1:23" s="2" customFormat="1" ht="57">
      <c r="A90" s="47">
        <v>42</v>
      </c>
      <c r="B90" s="47" t="s">
        <v>75</v>
      </c>
      <c r="C90" s="47" t="s">
        <v>6</v>
      </c>
      <c r="D90" s="47" t="s">
        <v>245</v>
      </c>
      <c r="E90" s="47" t="s">
        <v>246</v>
      </c>
      <c r="F90" s="47" t="s">
        <v>247</v>
      </c>
      <c r="G90" s="47" t="s">
        <v>96</v>
      </c>
      <c r="H90" s="47" t="s">
        <v>253</v>
      </c>
      <c r="I90" s="47">
        <v>1001</v>
      </c>
      <c r="J90" s="47">
        <v>125</v>
      </c>
      <c r="K90" s="48">
        <v>43040</v>
      </c>
      <c r="L90" s="48">
        <v>43070</v>
      </c>
      <c r="M90" s="48">
        <v>43132</v>
      </c>
      <c r="N90" s="48">
        <v>43344</v>
      </c>
      <c r="O90" s="48" t="s">
        <v>248</v>
      </c>
      <c r="P90" s="49">
        <v>1000860</v>
      </c>
      <c r="Q90" s="50"/>
      <c r="R90" s="50"/>
      <c r="S90" s="51" t="s">
        <v>434</v>
      </c>
      <c r="T90" s="51"/>
      <c r="U90" s="51"/>
      <c r="V90" s="51" t="s">
        <v>530</v>
      </c>
      <c r="W90" s="51"/>
    </row>
    <row r="91" spans="1:23" s="2" customFormat="1" ht="57">
      <c r="A91" s="47">
        <v>43</v>
      </c>
      <c r="B91" s="47" t="s">
        <v>75</v>
      </c>
      <c r="C91" s="47" t="s">
        <v>237</v>
      </c>
      <c r="D91" s="47" t="s">
        <v>249</v>
      </c>
      <c r="E91" s="47" t="s">
        <v>250</v>
      </c>
      <c r="F91" s="47" t="s">
        <v>247</v>
      </c>
      <c r="G91" s="47"/>
      <c r="H91" s="47" t="s">
        <v>253</v>
      </c>
      <c r="I91" s="47">
        <v>1001</v>
      </c>
      <c r="J91" s="47">
        <v>125</v>
      </c>
      <c r="K91" s="48">
        <v>43040</v>
      </c>
      <c r="L91" s="48">
        <v>43070</v>
      </c>
      <c r="M91" s="48">
        <v>43132</v>
      </c>
      <c r="N91" s="48">
        <v>43344</v>
      </c>
      <c r="O91" s="48" t="s">
        <v>107</v>
      </c>
      <c r="P91" s="50">
        <v>20000</v>
      </c>
      <c r="Q91" s="52"/>
      <c r="R91" s="52"/>
      <c r="S91" s="51" t="s">
        <v>426</v>
      </c>
      <c r="T91" s="51"/>
      <c r="U91" s="51"/>
      <c r="V91" s="51" t="s">
        <v>530</v>
      </c>
      <c r="W91" s="51" t="s">
        <v>498</v>
      </c>
    </row>
    <row r="92" spans="1:23" ht="42.75">
      <c r="A92" s="47">
        <v>44</v>
      </c>
      <c r="B92" s="47" t="s">
        <v>75</v>
      </c>
      <c r="C92" s="47" t="s">
        <v>6</v>
      </c>
      <c r="D92" s="47" t="s">
        <v>88</v>
      </c>
      <c r="E92" s="47" t="s">
        <v>89</v>
      </c>
      <c r="F92" s="47" t="s">
        <v>90</v>
      </c>
      <c r="G92" s="47" t="s">
        <v>80</v>
      </c>
      <c r="H92" s="47" t="s">
        <v>81</v>
      </c>
      <c r="I92" s="47">
        <v>5012</v>
      </c>
      <c r="J92" s="47">
        <v>18</v>
      </c>
      <c r="K92" s="48">
        <v>43252</v>
      </c>
      <c r="L92" s="48">
        <v>43252</v>
      </c>
      <c r="M92" s="48">
        <v>43282</v>
      </c>
      <c r="N92" s="48">
        <v>43344</v>
      </c>
      <c r="O92" s="47" t="s">
        <v>87</v>
      </c>
      <c r="P92" s="52">
        <v>6500</v>
      </c>
      <c r="Q92" s="52"/>
      <c r="R92" s="52"/>
      <c r="S92" s="53" t="s">
        <v>455</v>
      </c>
      <c r="T92" s="47"/>
      <c r="U92" s="47"/>
      <c r="V92" s="51" t="s">
        <v>530</v>
      </c>
      <c r="W92" s="47" t="s">
        <v>503</v>
      </c>
    </row>
    <row r="93" spans="1:23" ht="57">
      <c r="A93" s="47">
        <v>45</v>
      </c>
      <c r="B93" s="47" t="s">
        <v>75</v>
      </c>
      <c r="C93" s="47" t="s">
        <v>6</v>
      </c>
      <c r="D93" s="47" t="s">
        <v>84</v>
      </c>
      <c r="E93" s="47" t="s">
        <v>85</v>
      </c>
      <c r="F93" s="47" t="s">
        <v>467</v>
      </c>
      <c r="G93" s="47" t="s">
        <v>80</v>
      </c>
      <c r="H93" s="47" t="s">
        <v>81</v>
      </c>
      <c r="I93" s="47">
        <v>5008</v>
      </c>
      <c r="J93" s="47">
        <v>2</v>
      </c>
      <c r="K93" s="48">
        <v>43252</v>
      </c>
      <c r="L93" s="48">
        <v>43252</v>
      </c>
      <c r="M93" s="48">
        <v>43252</v>
      </c>
      <c r="N93" s="48">
        <v>43344</v>
      </c>
      <c r="O93" s="47" t="s">
        <v>86</v>
      </c>
      <c r="P93" s="52">
        <v>1500</v>
      </c>
      <c r="Q93" s="52"/>
      <c r="R93" s="52"/>
      <c r="S93" s="51" t="s">
        <v>457</v>
      </c>
      <c r="T93" s="51"/>
      <c r="U93" s="51"/>
      <c r="V93" s="51" t="s">
        <v>530</v>
      </c>
      <c r="W93" s="51" t="s">
        <v>456</v>
      </c>
    </row>
    <row r="94" spans="1:23" s="2" customFormat="1" ht="71.25">
      <c r="A94" s="47">
        <v>46</v>
      </c>
      <c r="B94" s="47" t="s">
        <v>75</v>
      </c>
      <c r="C94" s="47" t="s">
        <v>7</v>
      </c>
      <c r="D94" s="47" t="s">
        <v>405</v>
      </c>
      <c r="E94" s="47" t="s">
        <v>160</v>
      </c>
      <c r="F94" s="47" t="s">
        <v>272</v>
      </c>
      <c r="G94" s="47" t="s">
        <v>161</v>
      </c>
      <c r="H94" s="47" t="s">
        <v>162</v>
      </c>
      <c r="I94" s="47">
        <v>5008</v>
      </c>
      <c r="J94" s="47">
        <f>3*3*4</f>
        <v>36</v>
      </c>
      <c r="K94" s="48">
        <v>42979</v>
      </c>
      <c r="L94" s="48">
        <v>43009</v>
      </c>
      <c r="M94" s="48">
        <v>43040</v>
      </c>
      <c r="N94" s="48">
        <v>43374</v>
      </c>
      <c r="O94" s="47" t="s">
        <v>163</v>
      </c>
      <c r="P94" s="52">
        <v>15000</v>
      </c>
      <c r="Q94" s="52"/>
      <c r="R94" s="52"/>
      <c r="S94" s="48" t="s">
        <v>419</v>
      </c>
      <c r="T94" s="48"/>
      <c r="U94" s="48"/>
      <c r="V94" s="51" t="s">
        <v>530</v>
      </c>
      <c r="W94" s="48" t="s">
        <v>498</v>
      </c>
    </row>
    <row r="95" spans="1:23" ht="57">
      <c r="A95" s="47">
        <v>47</v>
      </c>
      <c r="B95" s="47" t="s">
        <v>74</v>
      </c>
      <c r="C95" s="47" t="s">
        <v>6</v>
      </c>
      <c r="D95" s="47" t="s">
        <v>70</v>
      </c>
      <c r="E95" s="47" t="s">
        <v>71</v>
      </c>
      <c r="F95" s="47" t="s">
        <v>12</v>
      </c>
      <c r="G95" s="47" t="s">
        <v>74</v>
      </c>
      <c r="H95" s="47" t="s">
        <v>53</v>
      </c>
      <c r="I95" s="47" t="s">
        <v>58</v>
      </c>
      <c r="J95" s="47">
        <v>125</v>
      </c>
      <c r="K95" s="48">
        <v>43191</v>
      </c>
      <c r="L95" s="48">
        <v>43132</v>
      </c>
      <c r="M95" s="48">
        <v>43191</v>
      </c>
      <c r="N95" s="48">
        <v>43405</v>
      </c>
      <c r="O95" s="47" t="s">
        <v>72</v>
      </c>
      <c r="P95" s="52">
        <v>21605.291124999996</v>
      </c>
      <c r="Q95" s="52"/>
      <c r="R95" s="52"/>
      <c r="S95" s="47" t="s">
        <v>461</v>
      </c>
      <c r="T95" s="47"/>
      <c r="U95" s="47"/>
      <c r="V95" s="51" t="s">
        <v>530</v>
      </c>
      <c r="W95" s="47" t="s">
        <v>462</v>
      </c>
    </row>
    <row r="96" spans="1:23" ht="57">
      <c r="A96" s="47">
        <v>48</v>
      </c>
      <c r="B96" s="47" t="s">
        <v>74</v>
      </c>
      <c r="C96" s="47" t="s">
        <v>6</v>
      </c>
      <c r="D96" s="47" t="s">
        <v>35</v>
      </c>
      <c r="E96" s="47" t="s">
        <v>36</v>
      </c>
      <c r="F96" s="47" t="s">
        <v>535</v>
      </c>
      <c r="G96" s="47" t="s">
        <v>11</v>
      </c>
      <c r="H96" s="47" t="s">
        <v>37</v>
      </c>
      <c r="I96" s="47" t="s">
        <v>239</v>
      </c>
      <c r="J96" s="47">
        <v>16</v>
      </c>
      <c r="K96" s="48">
        <v>43313</v>
      </c>
      <c r="L96" s="48">
        <v>43313</v>
      </c>
      <c r="M96" s="48">
        <v>43344</v>
      </c>
      <c r="N96" s="48">
        <v>43430</v>
      </c>
      <c r="O96" s="47">
        <v>0</v>
      </c>
      <c r="P96" s="52">
        <v>0</v>
      </c>
      <c r="Q96" s="52"/>
      <c r="R96" s="52"/>
      <c r="S96" s="51" t="s">
        <v>401</v>
      </c>
      <c r="T96" s="51"/>
      <c r="U96" s="51"/>
      <c r="V96" s="51" t="s">
        <v>530</v>
      </c>
      <c r="W96" s="51"/>
    </row>
    <row r="97" spans="1:23" s="11" customFormat="1" ht="42.75">
      <c r="A97" s="47">
        <v>49</v>
      </c>
      <c r="B97" s="47" t="s">
        <v>75</v>
      </c>
      <c r="C97" s="47" t="s">
        <v>6</v>
      </c>
      <c r="D97" s="47" t="s">
        <v>92</v>
      </c>
      <c r="E97" s="47" t="s">
        <v>91</v>
      </c>
      <c r="F97" s="47" t="s">
        <v>467</v>
      </c>
      <c r="G97" s="47" t="s">
        <v>80</v>
      </c>
      <c r="H97" s="47" t="s">
        <v>81</v>
      </c>
      <c r="I97" s="47">
        <v>5008</v>
      </c>
      <c r="J97" s="47">
        <v>64</v>
      </c>
      <c r="K97" s="48">
        <v>43221</v>
      </c>
      <c r="L97" s="48">
        <v>43221</v>
      </c>
      <c r="M97" s="48">
        <v>43221</v>
      </c>
      <c r="N97" s="48">
        <v>43435</v>
      </c>
      <c r="O97" s="47" t="s">
        <v>93</v>
      </c>
      <c r="P97" s="52">
        <v>6800</v>
      </c>
      <c r="Q97" s="52"/>
      <c r="R97" s="52"/>
      <c r="S97" s="51" t="s">
        <v>450</v>
      </c>
      <c r="T97" s="51"/>
      <c r="U97" s="51"/>
      <c r="V97" s="51" t="s">
        <v>530</v>
      </c>
      <c r="W97" s="51" t="s">
        <v>516</v>
      </c>
    </row>
    <row r="98" spans="1:23" s="2" customFormat="1" ht="57">
      <c r="A98" s="47">
        <v>50</v>
      </c>
      <c r="B98" s="47" t="s">
        <v>75</v>
      </c>
      <c r="C98" s="47" t="s">
        <v>6</v>
      </c>
      <c r="D98" s="47" t="s">
        <v>185</v>
      </c>
      <c r="E98" s="47" t="s">
        <v>186</v>
      </c>
      <c r="F98" s="47" t="s">
        <v>187</v>
      </c>
      <c r="G98" s="47" t="s">
        <v>182</v>
      </c>
      <c r="H98" s="47" t="s">
        <v>76</v>
      </c>
      <c r="I98" s="47">
        <v>3019</v>
      </c>
      <c r="J98" s="47">
        <v>48</v>
      </c>
      <c r="K98" s="48" t="s">
        <v>188</v>
      </c>
      <c r="L98" s="48" t="s">
        <v>189</v>
      </c>
      <c r="M98" s="48" t="s">
        <v>189</v>
      </c>
      <c r="N98" s="48">
        <v>43435</v>
      </c>
      <c r="O98" s="47" t="s">
        <v>32</v>
      </c>
      <c r="P98" s="52">
        <v>2200</v>
      </c>
      <c r="Q98" s="52">
        <v>1565</v>
      </c>
      <c r="R98" s="52">
        <v>1721.5</v>
      </c>
      <c r="S98" s="53" t="s">
        <v>427</v>
      </c>
      <c r="T98" s="47"/>
      <c r="U98" s="47"/>
      <c r="V98" s="51" t="s">
        <v>530</v>
      </c>
      <c r="W98" s="47"/>
    </row>
    <row r="99" spans="1:23" s="2" customFormat="1" ht="42.75">
      <c r="A99" s="47">
        <v>51</v>
      </c>
      <c r="B99" s="47" t="s">
        <v>75</v>
      </c>
      <c r="C99" s="47" t="s">
        <v>6</v>
      </c>
      <c r="D99" s="47" t="s">
        <v>191</v>
      </c>
      <c r="E99" s="47" t="s">
        <v>192</v>
      </c>
      <c r="F99" s="47" t="s">
        <v>187</v>
      </c>
      <c r="G99" s="47" t="s">
        <v>10</v>
      </c>
      <c r="H99" s="47" t="s">
        <v>76</v>
      </c>
      <c r="I99" s="47">
        <v>3019</v>
      </c>
      <c r="J99" s="47">
        <v>48</v>
      </c>
      <c r="K99" s="48" t="s">
        <v>193</v>
      </c>
      <c r="L99" s="48" t="s">
        <v>194</v>
      </c>
      <c r="M99" s="48" t="s">
        <v>189</v>
      </c>
      <c r="N99" s="48">
        <v>43435</v>
      </c>
      <c r="O99" s="47" t="s">
        <v>34</v>
      </c>
      <c r="P99" s="52">
        <v>33000</v>
      </c>
      <c r="Q99" s="52"/>
      <c r="R99" s="52"/>
      <c r="S99" s="51" t="s">
        <v>428</v>
      </c>
      <c r="T99" s="51"/>
      <c r="U99" s="51"/>
      <c r="V99" s="51" t="s">
        <v>530</v>
      </c>
      <c r="W99" s="51"/>
    </row>
    <row r="100" spans="1:23" s="2" customFormat="1" ht="114.75" customHeight="1">
      <c r="A100" s="47">
        <v>52</v>
      </c>
      <c r="B100" s="47" t="s">
        <v>75</v>
      </c>
      <c r="C100" s="47" t="s">
        <v>6</v>
      </c>
      <c r="D100" s="47" t="s">
        <v>481</v>
      </c>
      <c r="E100" s="47" t="s">
        <v>124</v>
      </c>
      <c r="F100" s="47" t="s">
        <v>467</v>
      </c>
      <c r="G100" s="47" t="s">
        <v>96</v>
      </c>
      <c r="H100" s="47" t="s">
        <v>81</v>
      </c>
      <c r="I100" s="47">
        <v>5006</v>
      </c>
      <c r="J100" s="47">
        <v>100</v>
      </c>
      <c r="K100" s="48">
        <v>42979</v>
      </c>
      <c r="L100" s="48">
        <v>42948</v>
      </c>
      <c r="M100" s="48" t="s">
        <v>125</v>
      </c>
      <c r="N100" s="48">
        <v>43466</v>
      </c>
      <c r="O100" s="47" t="s">
        <v>126</v>
      </c>
      <c r="P100" s="52">
        <v>31680</v>
      </c>
      <c r="Q100" s="52"/>
      <c r="R100" s="52"/>
      <c r="S100" s="51" t="s">
        <v>468</v>
      </c>
      <c r="T100" s="51"/>
      <c r="U100" s="51"/>
      <c r="V100" s="51" t="s">
        <v>530</v>
      </c>
      <c r="W100" s="51" t="s">
        <v>518</v>
      </c>
    </row>
    <row r="101" spans="1:23" s="2" customFormat="1" ht="28.5">
      <c r="A101" s="47">
        <v>53</v>
      </c>
      <c r="B101" s="47" t="s">
        <v>75</v>
      </c>
      <c r="C101" s="47" t="s">
        <v>7</v>
      </c>
      <c r="D101" s="47" t="s">
        <v>82</v>
      </c>
      <c r="E101" s="47" t="s">
        <v>236</v>
      </c>
      <c r="F101" s="47" t="s">
        <v>467</v>
      </c>
      <c r="G101" s="47" t="s">
        <v>80</v>
      </c>
      <c r="H101" s="47" t="s">
        <v>81</v>
      </c>
      <c r="I101" s="47">
        <v>5013</v>
      </c>
      <c r="J101" s="47">
        <v>27</v>
      </c>
      <c r="K101" s="48">
        <v>43040</v>
      </c>
      <c r="L101" s="48">
        <v>43040</v>
      </c>
      <c r="M101" s="48">
        <v>43101</v>
      </c>
      <c r="N101" s="48">
        <v>43466</v>
      </c>
      <c r="O101" s="47" t="s">
        <v>83</v>
      </c>
      <c r="P101" s="52">
        <v>2500</v>
      </c>
      <c r="Q101" s="52"/>
      <c r="R101" s="52"/>
      <c r="S101" s="51" t="s">
        <v>422</v>
      </c>
      <c r="T101" s="51"/>
      <c r="U101" s="51"/>
      <c r="V101" s="51" t="s">
        <v>530</v>
      </c>
      <c r="W101" s="51" t="s">
        <v>518</v>
      </c>
    </row>
    <row r="102" spans="1:23" s="2" customFormat="1" ht="28.5">
      <c r="A102" s="47">
        <v>54</v>
      </c>
      <c r="B102" s="47" t="s">
        <v>75</v>
      </c>
      <c r="C102" s="47" t="s">
        <v>7</v>
      </c>
      <c r="D102" s="47" t="s">
        <v>108</v>
      </c>
      <c r="E102" s="47" t="s">
        <v>109</v>
      </c>
      <c r="F102" s="47" t="s">
        <v>467</v>
      </c>
      <c r="G102" s="47" t="s">
        <v>96</v>
      </c>
      <c r="H102" s="47" t="s">
        <v>81</v>
      </c>
      <c r="I102" s="47">
        <v>5013</v>
      </c>
      <c r="J102" s="47">
        <v>18</v>
      </c>
      <c r="K102" s="48">
        <v>43191</v>
      </c>
      <c r="L102" s="48">
        <v>43191</v>
      </c>
      <c r="M102" s="48">
        <v>43191</v>
      </c>
      <c r="N102" s="48">
        <v>43466</v>
      </c>
      <c r="O102" s="47" t="s">
        <v>83</v>
      </c>
      <c r="P102" s="52">
        <v>5000</v>
      </c>
      <c r="Q102" s="52"/>
      <c r="R102" s="52"/>
      <c r="S102" s="47" t="s">
        <v>440</v>
      </c>
      <c r="T102" s="47"/>
      <c r="U102" s="47"/>
      <c r="V102" s="51" t="s">
        <v>530</v>
      </c>
      <c r="W102" s="47" t="s">
        <v>518</v>
      </c>
    </row>
    <row r="103" spans="1:23" ht="28.5">
      <c r="A103" s="47">
        <v>55</v>
      </c>
      <c r="B103" s="47" t="s">
        <v>75</v>
      </c>
      <c r="C103" s="47" t="s">
        <v>237</v>
      </c>
      <c r="D103" s="47" t="s">
        <v>119</v>
      </c>
      <c r="E103" s="47" t="s">
        <v>120</v>
      </c>
      <c r="F103" s="47" t="s">
        <v>467</v>
      </c>
      <c r="G103" s="47" t="s">
        <v>96</v>
      </c>
      <c r="H103" s="47" t="s">
        <v>81</v>
      </c>
      <c r="I103" s="47">
        <v>5009</v>
      </c>
      <c r="J103" s="47">
        <v>8</v>
      </c>
      <c r="K103" s="48">
        <v>43221</v>
      </c>
      <c r="L103" s="48">
        <v>43221</v>
      </c>
      <c r="M103" s="48">
        <v>43221</v>
      </c>
      <c r="N103" s="48">
        <v>43466</v>
      </c>
      <c r="O103" s="47" t="s">
        <v>121</v>
      </c>
      <c r="P103" s="52">
        <v>90000</v>
      </c>
      <c r="Q103" s="52"/>
      <c r="R103" s="52"/>
      <c r="S103" s="47" t="s">
        <v>396</v>
      </c>
      <c r="T103" s="47"/>
      <c r="U103" s="47"/>
      <c r="V103" s="51" t="s">
        <v>530</v>
      </c>
      <c r="W103" s="47" t="s">
        <v>518</v>
      </c>
    </row>
    <row r="104" spans="1:23" ht="28.5">
      <c r="A104" s="47">
        <v>56</v>
      </c>
      <c r="B104" s="47" t="s">
        <v>75</v>
      </c>
      <c r="C104" s="47" t="s">
        <v>7</v>
      </c>
      <c r="D104" s="47" t="s">
        <v>78</v>
      </c>
      <c r="E104" s="47" t="s">
        <v>79</v>
      </c>
      <c r="F104" s="47" t="s">
        <v>467</v>
      </c>
      <c r="G104" s="47" t="s">
        <v>80</v>
      </c>
      <c r="H104" s="47" t="s">
        <v>81</v>
      </c>
      <c r="I104" s="47">
        <v>5013</v>
      </c>
      <c r="J104" s="47">
        <v>8</v>
      </c>
      <c r="K104" s="48">
        <v>43282</v>
      </c>
      <c r="L104" s="48">
        <v>43282</v>
      </c>
      <c r="M104" s="48">
        <v>43344</v>
      </c>
      <c r="N104" s="48">
        <v>43466</v>
      </c>
      <c r="O104" s="47" t="s">
        <v>59</v>
      </c>
      <c r="P104" s="50">
        <v>3000</v>
      </c>
      <c r="Q104" s="50"/>
      <c r="R104" s="50"/>
      <c r="S104" s="51" t="s">
        <v>395</v>
      </c>
      <c r="T104" s="51"/>
      <c r="U104" s="51"/>
      <c r="V104" s="51" t="s">
        <v>530</v>
      </c>
      <c r="W104" s="47" t="s">
        <v>518</v>
      </c>
    </row>
    <row r="105" spans="1:23" ht="99.75">
      <c r="A105" s="47">
        <v>57</v>
      </c>
      <c r="B105" s="47" t="s">
        <v>74</v>
      </c>
      <c r="C105" s="47" t="s">
        <v>7</v>
      </c>
      <c r="D105" s="47" t="s">
        <v>251</v>
      </c>
      <c r="E105" s="47" t="s">
        <v>252</v>
      </c>
      <c r="F105" s="47" t="s">
        <v>247</v>
      </c>
      <c r="G105" s="47" t="s">
        <v>74</v>
      </c>
      <c r="H105" s="47" t="s">
        <v>31</v>
      </c>
      <c r="I105" s="47">
        <v>1002</v>
      </c>
      <c r="J105" s="47">
        <v>125</v>
      </c>
      <c r="K105" s="48"/>
      <c r="L105" s="48"/>
      <c r="M105" s="48"/>
      <c r="N105" s="48" t="s">
        <v>487</v>
      </c>
      <c r="O105" s="48" t="s">
        <v>55</v>
      </c>
      <c r="P105" s="48"/>
      <c r="Q105" s="54"/>
      <c r="R105" s="50"/>
      <c r="S105" s="47" t="s">
        <v>402</v>
      </c>
      <c r="T105" s="47"/>
      <c r="U105" s="47"/>
      <c r="V105" s="51" t="s">
        <v>530</v>
      </c>
      <c r="W105" s="47" t="s">
        <v>488</v>
      </c>
    </row>
    <row r="106" spans="1:23" ht="99.75">
      <c r="A106" s="47">
        <v>58</v>
      </c>
      <c r="B106" s="47" t="s">
        <v>75</v>
      </c>
      <c r="C106" s="47" t="s">
        <v>7</v>
      </c>
      <c r="D106" s="47" t="s">
        <v>227</v>
      </c>
      <c r="E106" s="47" t="s">
        <v>228</v>
      </c>
      <c r="F106" s="47" t="s">
        <v>467</v>
      </c>
      <c r="G106" s="47" t="s">
        <v>220</v>
      </c>
      <c r="H106" s="47" t="s">
        <v>235</v>
      </c>
      <c r="I106" s="47">
        <v>5010</v>
      </c>
      <c r="J106" s="47">
        <v>100</v>
      </c>
      <c r="K106" s="48" t="s">
        <v>223</v>
      </c>
      <c r="L106" s="48" t="s">
        <v>223</v>
      </c>
      <c r="M106" s="48" t="s">
        <v>223</v>
      </c>
      <c r="N106" s="48" t="s">
        <v>223</v>
      </c>
      <c r="O106" s="47" t="s">
        <v>34</v>
      </c>
      <c r="P106" s="52">
        <v>30000</v>
      </c>
      <c r="Q106" s="52">
        <v>30000</v>
      </c>
      <c r="R106" s="52">
        <v>30000</v>
      </c>
      <c r="S106" s="51"/>
      <c r="T106" s="51"/>
      <c r="U106" s="51"/>
      <c r="V106" s="51" t="s">
        <v>530</v>
      </c>
      <c r="W106" s="51" t="s">
        <v>518</v>
      </c>
    </row>
    <row r="107" spans="1:23" ht="99.75">
      <c r="A107" s="47">
        <v>59</v>
      </c>
      <c r="B107" s="47" t="s">
        <v>75</v>
      </c>
      <c r="C107" s="47" t="s">
        <v>7</v>
      </c>
      <c r="D107" s="47" t="s">
        <v>232</v>
      </c>
      <c r="E107" s="47" t="s">
        <v>233</v>
      </c>
      <c r="F107" s="47" t="s">
        <v>536</v>
      </c>
      <c r="G107" s="47" t="s">
        <v>220</v>
      </c>
      <c r="H107" s="47" t="s">
        <v>235</v>
      </c>
      <c r="I107" s="47">
        <v>5010</v>
      </c>
      <c r="J107" s="47">
        <v>100</v>
      </c>
      <c r="K107" s="48" t="s">
        <v>223</v>
      </c>
      <c r="L107" s="48" t="s">
        <v>223</v>
      </c>
      <c r="M107" s="48" t="s">
        <v>223</v>
      </c>
      <c r="N107" s="48" t="s">
        <v>223</v>
      </c>
      <c r="O107" s="47" t="s">
        <v>203</v>
      </c>
      <c r="P107" s="52">
        <v>100000</v>
      </c>
      <c r="Q107" s="52">
        <v>100000</v>
      </c>
      <c r="R107" s="52">
        <v>100000</v>
      </c>
      <c r="S107" s="51"/>
      <c r="T107" s="51"/>
      <c r="U107" s="51"/>
      <c r="V107" s="51" t="s">
        <v>530</v>
      </c>
      <c r="W107" s="51"/>
    </row>
    <row r="108" spans="1:23" ht="99.75">
      <c r="A108" s="47">
        <v>60</v>
      </c>
      <c r="B108" s="47" t="s">
        <v>74</v>
      </c>
      <c r="C108" s="47" t="s">
        <v>6</v>
      </c>
      <c r="D108" s="47" t="s">
        <v>404</v>
      </c>
      <c r="E108" s="47" t="s">
        <v>211</v>
      </c>
      <c r="F108" s="47" t="s">
        <v>536</v>
      </c>
      <c r="G108" s="47" t="s">
        <v>24</v>
      </c>
      <c r="H108" s="47" t="s">
        <v>234</v>
      </c>
      <c r="I108" s="47">
        <v>5002</v>
      </c>
      <c r="J108" s="47">
        <v>100</v>
      </c>
      <c r="K108" s="48"/>
      <c r="L108" s="48"/>
      <c r="M108" s="48"/>
      <c r="N108" s="48"/>
      <c r="O108" s="47" t="s">
        <v>27</v>
      </c>
      <c r="P108" s="52">
        <v>691.44</v>
      </c>
      <c r="Q108" s="52">
        <v>691.44</v>
      </c>
      <c r="R108" s="52">
        <v>631.44000000000005</v>
      </c>
      <c r="S108" s="47" t="s">
        <v>418</v>
      </c>
      <c r="T108" s="47"/>
      <c r="U108" s="47"/>
      <c r="V108" s="51" t="s">
        <v>530</v>
      </c>
      <c r="W108" s="47" t="s">
        <v>525</v>
      </c>
    </row>
    <row r="109" spans="1:23" ht="57">
      <c r="A109" s="47">
        <v>61</v>
      </c>
      <c r="B109" s="45" t="s">
        <v>75</v>
      </c>
      <c r="C109" s="45" t="s">
        <v>372</v>
      </c>
      <c r="D109" s="45" t="s">
        <v>334</v>
      </c>
      <c r="E109" s="45" t="s">
        <v>335</v>
      </c>
      <c r="F109" s="45" t="s">
        <v>273</v>
      </c>
      <c r="G109" s="45" t="s">
        <v>10</v>
      </c>
      <c r="H109" s="45" t="s">
        <v>253</v>
      </c>
      <c r="I109" s="45">
        <v>3013</v>
      </c>
      <c r="J109" s="45">
        <v>64</v>
      </c>
      <c r="K109" s="45"/>
      <c r="L109" s="45"/>
      <c r="M109" s="45"/>
      <c r="N109" s="45" t="s">
        <v>223</v>
      </c>
      <c r="O109" s="45"/>
      <c r="P109" s="45"/>
      <c r="Q109" s="45"/>
      <c r="R109" s="45"/>
      <c r="S109" s="46" t="s">
        <v>531</v>
      </c>
      <c r="T109" s="46"/>
      <c r="U109" s="46"/>
      <c r="V109" s="46" t="s">
        <v>530</v>
      </c>
      <c r="W109" s="46" t="s">
        <v>518</v>
      </c>
    </row>
    <row r="110" spans="1:23" ht="99.75">
      <c r="A110" s="13">
        <v>62</v>
      </c>
      <c r="B110" s="14" t="s">
        <v>74</v>
      </c>
      <c r="C110" s="14" t="s">
        <v>6</v>
      </c>
      <c r="D110" s="14" t="s">
        <v>214</v>
      </c>
      <c r="E110" s="14" t="s">
        <v>215</v>
      </c>
      <c r="F110" s="14" t="s">
        <v>536</v>
      </c>
      <c r="G110" s="14" t="s">
        <v>444</v>
      </c>
      <c r="H110" s="14" t="s">
        <v>234</v>
      </c>
      <c r="I110" s="14">
        <v>5002</v>
      </c>
      <c r="J110" s="14">
        <v>100</v>
      </c>
      <c r="K110" s="15">
        <v>43344</v>
      </c>
      <c r="L110" s="15">
        <v>43374</v>
      </c>
      <c r="M110" s="15">
        <v>43374</v>
      </c>
      <c r="N110" s="15">
        <v>43440</v>
      </c>
      <c r="O110" s="14" t="s">
        <v>27</v>
      </c>
      <c r="P110" s="16">
        <f>SUM(Q110)</f>
        <v>264000</v>
      </c>
      <c r="Q110" s="16">
        <f>SUM(R110*0.1)+R110</f>
        <v>264000</v>
      </c>
      <c r="R110" s="16">
        <v>240000</v>
      </c>
      <c r="S110" s="17" t="s">
        <v>464</v>
      </c>
      <c r="T110" s="17"/>
      <c r="U110" s="17"/>
      <c r="V110" s="17" t="s">
        <v>514</v>
      </c>
      <c r="W110" s="17"/>
    </row>
    <row r="111" spans="1:23" s="2" customFormat="1" ht="42.75">
      <c r="A111" s="13">
        <v>63</v>
      </c>
      <c r="B111" s="14" t="s">
        <v>75</v>
      </c>
      <c r="C111" s="14" t="s">
        <v>7</v>
      </c>
      <c r="D111" s="14" t="s">
        <v>110</v>
      </c>
      <c r="E111" s="14" t="s">
        <v>111</v>
      </c>
      <c r="F111" s="14" t="s">
        <v>467</v>
      </c>
      <c r="G111" s="14" t="s">
        <v>96</v>
      </c>
      <c r="H111" s="14" t="s">
        <v>81</v>
      </c>
      <c r="I111" s="14">
        <v>5013</v>
      </c>
      <c r="J111" s="14">
        <v>27</v>
      </c>
      <c r="K111" s="15">
        <v>43101</v>
      </c>
      <c r="L111" s="15">
        <v>43101</v>
      </c>
      <c r="M111" s="15">
        <v>43132</v>
      </c>
      <c r="N111" s="15">
        <v>43191</v>
      </c>
      <c r="O111" s="14" t="s">
        <v>112</v>
      </c>
      <c r="P111" s="16">
        <v>17500</v>
      </c>
      <c r="Q111" s="16"/>
      <c r="R111" s="16"/>
      <c r="S111" s="18" t="s">
        <v>429</v>
      </c>
      <c r="T111" s="14"/>
      <c r="U111" s="14"/>
      <c r="V111" s="14" t="s">
        <v>493</v>
      </c>
      <c r="W111" s="14" t="s">
        <v>494</v>
      </c>
    </row>
    <row r="112" spans="1:23" s="2" customFormat="1" ht="57">
      <c r="A112" s="13">
        <v>64</v>
      </c>
      <c r="B112" s="14" t="s">
        <v>75</v>
      </c>
      <c r="C112" s="14" t="s">
        <v>6</v>
      </c>
      <c r="D112" s="14" t="s">
        <v>28</v>
      </c>
      <c r="E112" s="14" t="s">
        <v>29</v>
      </c>
      <c r="F112" s="14" t="s">
        <v>30</v>
      </c>
      <c r="G112" s="14" t="s">
        <v>10</v>
      </c>
      <c r="H112" s="14" t="s">
        <v>31</v>
      </c>
      <c r="I112" s="14">
        <v>3002</v>
      </c>
      <c r="J112" s="14">
        <v>125</v>
      </c>
      <c r="K112" s="15">
        <v>43203</v>
      </c>
      <c r="L112" s="15">
        <v>43203</v>
      </c>
      <c r="M112" s="15">
        <v>43203</v>
      </c>
      <c r="N112" s="15">
        <v>43192</v>
      </c>
      <c r="O112" s="19" t="s">
        <v>32</v>
      </c>
      <c r="P112" s="20">
        <v>12728</v>
      </c>
      <c r="Q112" s="20">
        <v>12728</v>
      </c>
      <c r="R112" s="21">
        <v>8965.73</v>
      </c>
      <c r="S112" s="17" t="s">
        <v>435</v>
      </c>
      <c r="T112" s="17"/>
      <c r="U112" s="17"/>
      <c r="V112" s="14" t="s">
        <v>493</v>
      </c>
      <c r="W112" s="17" t="s">
        <v>494</v>
      </c>
    </row>
    <row r="113" spans="1:23" s="2" customFormat="1" ht="99.75">
      <c r="A113" s="13">
        <v>65</v>
      </c>
      <c r="B113" s="14" t="s">
        <v>75</v>
      </c>
      <c r="C113" s="14" t="s">
        <v>6</v>
      </c>
      <c r="D113" s="14" t="s">
        <v>204</v>
      </c>
      <c r="E113" s="14" t="s">
        <v>205</v>
      </c>
      <c r="F113" s="14" t="s">
        <v>536</v>
      </c>
      <c r="G113" s="14" t="s">
        <v>10</v>
      </c>
      <c r="H113" s="14" t="s">
        <v>234</v>
      </c>
      <c r="I113" s="14">
        <v>5002</v>
      </c>
      <c r="J113" s="14">
        <v>100</v>
      </c>
      <c r="K113" s="15">
        <v>43160</v>
      </c>
      <c r="L113" s="15">
        <v>43191</v>
      </c>
      <c r="M113" s="15">
        <v>43191</v>
      </c>
      <c r="N113" s="15">
        <v>43193</v>
      </c>
      <c r="O113" s="14" t="s">
        <v>206</v>
      </c>
      <c r="P113" s="16">
        <v>88800</v>
      </c>
      <c r="Q113" s="16">
        <v>88800</v>
      </c>
      <c r="R113" s="16">
        <v>84630.31</v>
      </c>
      <c r="S113" s="17" t="s">
        <v>437</v>
      </c>
      <c r="T113" s="17"/>
      <c r="U113" s="17"/>
      <c r="V113" s="17" t="s">
        <v>493</v>
      </c>
      <c r="W113" s="17" t="s">
        <v>494</v>
      </c>
    </row>
    <row r="114" spans="1:23" s="2" customFormat="1" ht="99.75">
      <c r="A114" s="13">
        <v>66</v>
      </c>
      <c r="B114" s="14" t="s">
        <v>7</v>
      </c>
      <c r="C114" s="14" t="s">
        <v>7</v>
      </c>
      <c r="D114" s="14" t="s">
        <v>218</v>
      </c>
      <c r="E114" s="14" t="s">
        <v>219</v>
      </c>
      <c r="F114" s="14" t="s">
        <v>536</v>
      </c>
      <c r="G114" s="14" t="s">
        <v>220</v>
      </c>
      <c r="H114" s="14" t="s">
        <v>235</v>
      </c>
      <c r="I114" s="14">
        <v>5010</v>
      </c>
      <c r="J114" s="14">
        <v>100</v>
      </c>
      <c r="K114" s="15">
        <v>43160</v>
      </c>
      <c r="L114" s="15">
        <v>43191</v>
      </c>
      <c r="M114" s="15">
        <v>43221</v>
      </c>
      <c r="N114" s="15">
        <v>43194</v>
      </c>
      <c r="O114" s="14" t="s">
        <v>221</v>
      </c>
      <c r="P114" s="16">
        <v>600000</v>
      </c>
      <c r="Q114" s="16">
        <v>600000</v>
      </c>
      <c r="R114" s="16">
        <v>600000</v>
      </c>
      <c r="S114" s="18" t="s">
        <v>438</v>
      </c>
      <c r="T114" s="14"/>
      <c r="U114" s="14"/>
      <c r="V114" s="14" t="s">
        <v>493</v>
      </c>
      <c r="W114" s="14" t="s">
        <v>494</v>
      </c>
    </row>
    <row r="115" spans="1:23" s="2" customFormat="1" ht="58.5" customHeight="1">
      <c r="A115" s="13">
        <v>67</v>
      </c>
      <c r="B115" s="14" t="s">
        <v>74</v>
      </c>
      <c r="C115" s="14" t="s">
        <v>6</v>
      </c>
      <c r="D115" s="14" t="s">
        <v>44</v>
      </c>
      <c r="E115" s="14" t="s">
        <v>45</v>
      </c>
      <c r="F115" s="14" t="s">
        <v>8</v>
      </c>
      <c r="G115" s="14" t="s">
        <v>24</v>
      </c>
      <c r="H115" s="14" t="s">
        <v>46</v>
      </c>
      <c r="I115" s="14">
        <v>3017</v>
      </c>
      <c r="J115" s="14">
        <v>100</v>
      </c>
      <c r="K115" s="15">
        <v>43191</v>
      </c>
      <c r="L115" s="15">
        <v>43221</v>
      </c>
      <c r="M115" s="15">
        <v>43252</v>
      </c>
      <c r="N115" s="15">
        <v>43195</v>
      </c>
      <c r="O115" s="14" t="s">
        <v>13</v>
      </c>
      <c r="P115" s="16">
        <v>22800</v>
      </c>
      <c r="Q115" s="16">
        <v>22800</v>
      </c>
      <c r="R115" s="16"/>
      <c r="S115" s="18" t="s">
        <v>445</v>
      </c>
      <c r="T115" s="14"/>
      <c r="U115" s="14"/>
      <c r="V115" s="14" t="s">
        <v>493</v>
      </c>
      <c r="W115" s="14" t="s">
        <v>494</v>
      </c>
    </row>
    <row r="116" spans="1:23" s="2" customFormat="1" ht="77.25" customHeight="1">
      <c r="A116" s="13">
        <v>68</v>
      </c>
      <c r="B116" s="14" t="s">
        <v>75</v>
      </c>
      <c r="C116" s="14" t="s">
        <v>7</v>
      </c>
      <c r="D116" s="14" t="s">
        <v>174</v>
      </c>
      <c r="E116" s="14" t="s">
        <v>175</v>
      </c>
      <c r="F116" s="14" t="s">
        <v>9</v>
      </c>
      <c r="G116" s="14" t="s">
        <v>10</v>
      </c>
      <c r="H116" s="14" t="s">
        <v>172</v>
      </c>
      <c r="I116" s="14">
        <v>3009</v>
      </c>
      <c r="J116" s="14">
        <v>100</v>
      </c>
      <c r="K116" s="15" t="s">
        <v>176</v>
      </c>
      <c r="L116" s="15" t="s">
        <v>177</v>
      </c>
      <c r="M116" s="15">
        <v>43221</v>
      </c>
      <c r="N116" s="15">
        <v>43196</v>
      </c>
      <c r="O116" s="14" t="s">
        <v>77</v>
      </c>
      <c r="P116" s="16">
        <v>26400</v>
      </c>
      <c r="Q116" s="16">
        <v>24500</v>
      </c>
      <c r="R116" s="16">
        <v>6531</v>
      </c>
      <c r="S116" s="17" t="s">
        <v>446</v>
      </c>
      <c r="T116" s="17"/>
      <c r="U116" s="17"/>
      <c r="V116" s="17" t="s">
        <v>493</v>
      </c>
      <c r="W116" s="17" t="s">
        <v>494</v>
      </c>
    </row>
    <row r="117" spans="1:23" ht="72.75" customHeight="1">
      <c r="A117" s="13">
        <v>69</v>
      </c>
      <c r="B117" s="14" t="s">
        <v>74</v>
      </c>
      <c r="C117" s="14" t="s">
        <v>6</v>
      </c>
      <c r="D117" s="14" t="s">
        <v>212</v>
      </c>
      <c r="E117" s="14" t="s">
        <v>213</v>
      </c>
      <c r="F117" s="14" t="s">
        <v>536</v>
      </c>
      <c r="G117" s="14" t="s">
        <v>24</v>
      </c>
      <c r="H117" s="14" t="s">
        <v>234</v>
      </c>
      <c r="I117" s="14">
        <v>5002</v>
      </c>
      <c r="J117" s="14">
        <v>100</v>
      </c>
      <c r="K117" s="15">
        <v>43252</v>
      </c>
      <c r="L117" s="15">
        <v>43282</v>
      </c>
      <c r="M117" s="15">
        <v>43282</v>
      </c>
      <c r="N117" s="15">
        <v>43197</v>
      </c>
      <c r="O117" s="14" t="s">
        <v>27</v>
      </c>
      <c r="P117" s="16">
        <v>660111.35999999999</v>
      </c>
      <c r="Q117" s="16">
        <v>660111.35999999999</v>
      </c>
      <c r="R117" s="16">
        <f>(11889.83+19618+33885)*12</f>
        <v>784713.96</v>
      </c>
      <c r="S117" s="17" t="s">
        <v>412</v>
      </c>
      <c r="T117" s="17"/>
      <c r="U117" s="17"/>
      <c r="V117" s="17" t="s">
        <v>493</v>
      </c>
      <c r="W117" s="17" t="s">
        <v>494</v>
      </c>
    </row>
    <row r="118" spans="1:23" s="2" customFormat="1" ht="28.5">
      <c r="A118" s="13">
        <v>70</v>
      </c>
      <c r="B118" s="14" t="s">
        <v>74</v>
      </c>
      <c r="C118" s="14" t="s">
        <v>6</v>
      </c>
      <c r="D118" s="14" t="s">
        <v>135</v>
      </c>
      <c r="E118" s="14" t="s">
        <v>136</v>
      </c>
      <c r="F118" s="14" t="s">
        <v>467</v>
      </c>
      <c r="G118" s="14" t="s">
        <v>74</v>
      </c>
      <c r="H118" s="14" t="s">
        <v>81</v>
      </c>
      <c r="I118" s="14">
        <v>5008</v>
      </c>
      <c r="J118" s="14">
        <v>64</v>
      </c>
      <c r="K118" s="15">
        <v>43221</v>
      </c>
      <c r="L118" s="15">
        <v>43221</v>
      </c>
      <c r="M118" s="15" t="s">
        <v>125</v>
      </c>
      <c r="N118" s="15">
        <v>43198</v>
      </c>
      <c r="O118" s="14" t="s">
        <v>86</v>
      </c>
      <c r="P118" s="16">
        <v>16500</v>
      </c>
      <c r="Q118" s="16"/>
      <c r="R118" s="16"/>
      <c r="S118" s="17" t="s">
        <v>449</v>
      </c>
      <c r="T118" s="17"/>
      <c r="U118" s="17"/>
      <c r="V118" s="17" t="s">
        <v>493</v>
      </c>
      <c r="W118" s="17" t="s">
        <v>494</v>
      </c>
    </row>
    <row r="119" spans="1:23" ht="99.75">
      <c r="A119" s="13">
        <v>71</v>
      </c>
      <c r="B119" s="14" t="s">
        <v>74</v>
      </c>
      <c r="C119" s="14" t="s">
        <v>6</v>
      </c>
      <c r="D119" s="14" t="s">
        <v>209</v>
      </c>
      <c r="E119" s="14" t="s">
        <v>210</v>
      </c>
      <c r="F119" s="14" t="s">
        <v>536</v>
      </c>
      <c r="G119" s="14" t="s">
        <v>24</v>
      </c>
      <c r="H119" s="14" t="s">
        <v>234</v>
      </c>
      <c r="I119" s="14">
        <v>5002</v>
      </c>
      <c r="J119" s="14">
        <v>100</v>
      </c>
      <c r="K119" s="15">
        <v>43252</v>
      </c>
      <c r="L119" s="15">
        <v>43282</v>
      </c>
      <c r="M119" s="15">
        <v>43282</v>
      </c>
      <c r="N119" s="15">
        <v>43199</v>
      </c>
      <c r="O119" s="14" t="s">
        <v>27</v>
      </c>
      <c r="P119" s="16">
        <v>274000</v>
      </c>
      <c r="Q119" s="16">
        <v>274000</v>
      </c>
      <c r="R119" s="16">
        <v>249600</v>
      </c>
      <c r="S119" s="17" t="s">
        <v>413</v>
      </c>
      <c r="T119" s="17"/>
      <c r="U119" s="17"/>
      <c r="V119" s="17" t="s">
        <v>493</v>
      </c>
      <c r="W119" s="17" t="s">
        <v>494</v>
      </c>
    </row>
    <row r="120" spans="1:23" ht="99.75">
      <c r="A120" s="13">
        <v>72</v>
      </c>
      <c r="B120" s="14" t="s">
        <v>74</v>
      </c>
      <c r="C120" s="14" t="s">
        <v>6</v>
      </c>
      <c r="D120" s="14" t="s">
        <v>216</v>
      </c>
      <c r="E120" s="14" t="s">
        <v>217</v>
      </c>
      <c r="F120" s="14" t="s">
        <v>536</v>
      </c>
      <c r="G120" s="14" t="s">
        <v>24</v>
      </c>
      <c r="H120" s="14" t="s">
        <v>234</v>
      </c>
      <c r="I120" s="14">
        <v>5002</v>
      </c>
      <c r="J120" s="14">
        <v>100</v>
      </c>
      <c r="K120" s="15">
        <v>43252</v>
      </c>
      <c r="L120" s="15">
        <v>43282</v>
      </c>
      <c r="M120" s="15">
        <v>43282</v>
      </c>
      <c r="N120" s="15">
        <v>43200</v>
      </c>
      <c r="O120" s="14" t="s">
        <v>27</v>
      </c>
      <c r="P120" s="16">
        <f>SUM(Q120)</f>
        <v>38187.599999999999</v>
      </c>
      <c r="Q120" s="16">
        <f>SUM(R120*0.1)+R120</f>
        <v>38187.599999999999</v>
      </c>
      <c r="R120" s="16">
        <v>34716</v>
      </c>
      <c r="S120" s="18" t="s">
        <v>414</v>
      </c>
      <c r="T120" s="14"/>
      <c r="U120" s="14"/>
      <c r="V120" s="14" t="s">
        <v>493</v>
      </c>
      <c r="W120" s="14" t="s">
        <v>494</v>
      </c>
    </row>
    <row r="121" spans="1:23" s="2" customFormat="1" ht="28.5">
      <c r="A121" s="13">
        <v>73</v>
      </c>
      <c r="B121" s="14" t="s">
        <v>75</v>
      </c>
      <c r="C121" s="14" t="s">
        <v>6</v>
      </c>
      <c r="D121" s="14" t="s">
        <v>442</v>
      </c>
      <c r="E121" s="14" t="s">
        <v>443</v>
      </c>
      <c r="F121" s="14" t="s">
        <v>467</v>
      </c>
      <c r="G121" s="14" t="s">
        <v>80</v>
      </c>
      <c r="H121" s="14" t="s">
        <v>81</v>
      </c>
      <c r="I121" s="14">
        <v>5012</v>
      </c>
      <c r="J121" s="14">
        <v>100</v>
      </c>
      <c r="K121" s="15">
        <v>43191</v>
      </c>
      <c r="L121" s="15">
        <v>43191</v>
      </c>
      <c r="M121" s="15">
        <v>43191</v>
      </c>
      <c r="N121" s="15">
        <v>43201</v>
      </c>
      <c r="O121" s="14" t="s">
        <v>95</v>
      </c>
      <c r="P121" s="16">
        <v>6255.57</v>
      </c>
      <c r="Q121" s="16"/>
      <c r="R121" s="16"/>
      <c r="S121" s="17" t="s">
        <v>436</v>
      </c>
      <c r="T121" s="17"/>
      <c r="U121" s="17"/>
      <c r="V121" s="17" t="s">
        <v>493</v>
      </c>
      <c r="W121" s="17" t="s">
        <v>494</v>
      </c>
    </row>
    <row r="122" spans="1:23" ht="57">
      <c r="A122" s="13">
        <v>74</v>
      </c>
      <c r="B122" s="14" t="s">
        <v>75</v>
      </c>
      <c r="C122" s="14" t="s">
        <v>7</v>
      </c>
      <c r="D122" s="14" t="s">
        <v>100</v>
      </c>
      <c r="E122" s="14" t="s">
        <v>101</v>
      </c>
      <c r="F122" s="14" t="s">
        <v>532</v>
      </c>
      <c r="G122" s="14" t="s">
        <v>96</v>
      </c>
      <c r="H122" s="14" t="s">
        <v>81</v>
      </c>
      <c r="I122" s="14">
        <v>5013</v>
      </c>
      <c r="J122" s="14">
        <v>36</v>
      </c>
      <c r="K122" s="15">
        <v>43282</v>
      </c>
      <c r="L122" s="15">
        <v>43282</v>
      </c>
      <c r="M122" s="15">
        <v>43282</v>
      </c>
      <c r="N122" s="15">
        <v>43202</v>
      </c>
      <c r="O122" s="14" t="s">
        <v>102</v>
      </c>
      <c r="P122" s="16">
        <f>47929.19+2456.74+1337.6</f>
        <v>51723.53</v>
      </c>
      <c r="Q122" s="16"/>
      <c r="R122" s="16"/>
      <c r="S122" s="15" t="s">
        <v>395</v>
      </c>
      <c r="T122" s="15"/>
      <c r="U122" s="15"/>
      <c r="V122" s="15" t="s">
        <v>493</v>
      </c>
      <c r="W122" s="15" t="s">
        <v>494</v>
      </c>
    </row>
    <row r="123" spans="1:23" ht="28.5">
      <c r="A123" s="13">
        <v>75</v>
      </c>
      <c r="B123" s="14" t="s">
        <v>75</v>
      </c>
      <c r="C123" s="14" t="s">
        <v>7</v>
      </c>
      <c r="D123" s="14" t="s">
        <v>113</v>
      </c>
      <c r="E123" s="14" t="s">
        <v>114</v>
      </c>
      <c r="F123" s="14" t="s">
        <v>467</v>
      </c>
      <c r="G123" s="14" t="s">
        <v>96</v>
      </c>
      <c r="H123" s="14" t="s">
        <v>81</v>
      </c>
      <c r="I123" s="14">
        <v>5009</v>
      </c>
      <c r="J123" s="14">
        <v>27</v>
      </c>
      <c r="K123" s="15">
        <v>43221</v>
      </c>
      <c r="L123" s="15">
        <v>43221</v>
      </c>
      <c r="M123" s="15">
        <v>43221</v>
      </c>
      <c r="N123" s="15">
        <v>43203</v>
      </c>
      <c r="O123" s="14" t="s">
        <v>115</v>
      </c>
      <c r="P123" s="16">
        <v>10000</v>
      </c>
      <c r="Q123" s="16"/>
      <c r="R123" s="16"/>
      <c r="S123" s="18" t="s">
        <v>451</v>
      </c>
      <c r="T123" s="14"/>
      <c r="U123" s="14"/>
      <c r="V123" s="14" t="s">
        <v>493</v>
      </c>
      <c r="W123" s="14" t="s">
        <v>494</v>
      </c>
    </row>
    <row r="124" spans="1:23" s="2" customFormat="1" ht="28.5">
      <c r="A124" s="13">
        <v>76</v>
      </c>
      <c r="B124" s="14" t="s">
        <v>75</v>
      </c>
      <c r="C124" s="14" t="s">
        <v>7</v>
      </c>
      <c r="D124" s="14" t="s">
        <v>148</v>
      </c>
      <c r="E124" s="14" t="s">
        <v>149</v>
      </c>
      <c r="F124" s="14" t="s">
        <v>467</v>
      </c>
      <c r="G124" s="14" t="s">
        <v>96</v>
      </c>
      <c r="H124" s="14" t="s">
        <v>81</v>
      </c>
      <c r="I124" s="14">
        <v>5009</v>
      </c>
      <c r="J124" s="14">
        <v>27</v>
      </c>
      <c r="K124" s="15">
        <v>43191</v>
      </c>
      <c r="L124" s="15">
        <v>43191</v>
      </c>
      <c r="M124" s="15">
        <v>43191</v>
      </c>
      <c r="N124" s="15">
        <v>43204</v>
      </c>
      <c r="O124" s="14" t="s">
        <v>150</v>
      </c>
      <c r="P124" s="16">
        <v>10000</v>
      </c>
      <c r="Q124" s="16"/>
      <c r="R124" s="16"/>
      <c r="S124" s="17" t="s">
        <v>439</v>
      </c>
      <c r="T124" s="17"/>
      <c r="U124" s="17"/>
      <c r="V124" s="14" t="s">
        <v>493</v>
      </c>
      <c r="W124" s="14" t="s">
        <v>494</v>
      </c>
    </row>
  </sheetData>
  <sortState ref="A3:R117">
    <sortCondition ref="N1"/>
  </sortState>
  <mergeCells count="1">
    <mergeCell ref="W79:W80"/>
  </mergeCells>
  <conditionalFormatting sqref="B109:W109 N103 A123:E123 G123:R123 A121:W121 S119:W119 S116:W117 W112 S112:U112 A118:W118 A113:W114 A124:U124 A115:R116 A111:R112 A102:R102 S104:U104 V91:V108 S106:W107 S110:W110 A101:W101 B97:W97 S93:W93 A94:R94 S96:W96 A98:S99 S99:W100 A90:W91 S87:W87 A86:W86 A79:R82 A78:W78 S81:W81 S79:V79 S74:W77 A73:W73 A2 S71:W72 S68:W68 A64:R64 S63:W63 S65:W65 A61:R61 S59:W59 A57:R59 S51:W51 S54:W54 A41:B44 B41:R42 S42:S48 A35:S40 H1 D1 B29:R29 A4:A48 S49:W49 S16:S24 B9:R22 S13:S14 A25:XFD25 S9 S26:S34 A19:R19 A23:R28 A30:R34 A3:R8 B1 A43:R53 N112:N124 A117:A124 A51:A110">
    <cfRule type="cellIs" dxfId="22" priority="80" operator="equal">
      <formula>"PAR"</formula>
    </cfRule>
  </conditionalFormatting>
  <printOptions horizontalCentered="1"/>
  <pageMargins left="0.19685039370078741" right="0" top="0.39370078740157483" bottom="0.39370078740157483" header="0" footer="0"/>
  <pageSetup paperSize="9" scale="70" orientation="landscape" r:id="rId1"/>
  <headerFooter>
    <oddHeader>&amp;C&amp;"-,Negrito"PLANO ANUAL DE CONTRATAÇÕES 2018</oddHeader>
    <oddFooter>&amp;CAtualizado em &amp;D às &amp;T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Anual de Contratações</vt:lpstr>
      <vt:lpstr>'Plano Anual de Contratações'!Area_de_impressao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</dc:creator>
  <cp:lastModifiedBy>robson.araujo</cp:lastModifiedBy>
  <cp:lastPrinted>2018-06-25T13:07:27Z</cp:lastPrinted>
  <dcterms:created xsi:type="dcterms:W3CDTF">2017-08-03T14:52:14Z</dcterms:created>
  <dcterms:modified xsi:type="dcterms:W3CDTF">2018-10-04T15:09:31Z</dcterms:modified>
</cp:coreProperties>
</file>